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řelnice\Desktop\"/>
    </mc:Choice>
  </mc:AlternateContent>
  <xr:revisionPtr revIDLastSave="0" documentId="13_ncr:1_{ED5C7FE7-3B76-4B1A-8B62-F13B7A2E483E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Průběžné výsledky 2026" sheetId="1" r:id="rId1"/>
    <sheet name="Skalice I. kolo" sheetId="2" r:id="rId2"/>
    <sheet name="Staňkovice u Žatce II. kolo" sheetId="3" r:id="rId3"/>
    <sheet name="Česká Kamenice III. kolo" sheetId="4" r:id="rId4"/>
    <sheet name="Nečichy IV. kolo" sheetId="5" r:id="rId5"/>
    <sheet name="Varnsdorf V. kolo" sheetId="6" r:id="rId6"/>
    <sheet name="Skalice VI. kolo" sheetId="7" r:id="rId7"/>
    <sheet name="Varnsdorf VII. kolo" sheetId="8" r:id="rId8"/>
    <sheet name="Česká Kamenice VIII. kolo" sheetId="9" r:id="rId9"/>
    <sheet name="Staňkovice u Žatce IX. kolo" sheetId="10" r:id="rId10"/>
    <sheet name="Nečichy X. kolo" sheetId="11" r:id="rId11"/>
  </sheets>
  <definedNames>
    <definedName name="Excel_BuiltIn__FilterDatabase" localSheetId="0">'Průběžné výsledky 2026'!$A$28:$Q$36</definedName>
    <definedName name="_xlnm.Print_Area" localSheetId="3">'Česká Kamenice III. kolo'!$A$1:$S$30</definedName>
    <definedName name="_xlnm.Print_Area" localSheetId="10">'Nečichy X. kolo'!$A$1:$S$40</definedName>
    <definedName name="_xlnm.Print_Area" localSheetId="0">'Průběžné výsledky 2026'!$A$1:$R$72</definedName>
    <definedName name="_xlnm.Print_Area" localSheetId="7">'Varnsdorf VII. kolo'!$A$1:$S$35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2" l="1"/>
  <c r="I18" i="2"/>
  <c r="K18" i="2"/>
  <c r="M18" i="2"/>
  <c r="O18" i="2"/>
  <c r="Q18" i="2"/>
  <c r="G41" i="11"/>
  <c r="I41" i="11"/>
  <c r="K41" i="11"/>
  <c r="M41" i="11"/>
  <c r="O41" i="11"/>
  <c r="Q41" i="11"/>
  <c r="G42" i="11"/>
  <c r="I42" i="11"/>
  <c r="K42" i="11"/>
  <c r="M42" i="11"/>
  <c r="O42" i="11"/>
  <c r="Q42" i="11"/>
  <c r="G32" i="10"/>
  <c r="I32" i="10"/>
  <c r="K32" i="10"/>
  <c r="M32" i="10"/>
  <c r="O32" i="10"/>
  <c r="Q32" i="10"/>
  <c r="G33" i="10"/>
  <c r="I33" i="10"/>
  <c r="K33" i="10"/>
  <c r="M33" i="10"/>
  <c r="O33" i="10"/>
  <c r="Q33" i="10"/>
  <c r="G34" i="10"/>
  <c r="I34" i="10"/>
  <c r="K34" i="10"/>
  <c r="M34" i="10"/>
  <c r="O34" i="10"/>
  <c r="Q34" i="10"/>
  <c r="G35" i="10"/>
  <c r="I35" i="10"/>
  <c r="K35" i="10"/>
  <c r="M35" i="10"/>
  <c r="O35" i="10"/>
  <c r="Q35" i="10"/>
  <c r="G18" i="10"/>
  <c r="I18" i="10"/>
  <c r="K18" i="10"/>
  <c r="M18" i="10"/>
  <c r="O18" i="10"/>
  <c r="Q18" i="10"/>
  <c r="G42" i="9"/>
  <c r="I42" i="9"/>
  <c r="K42" i="9"/>
  <c r="M42" i="9"/>
  <c r="O42" i="9"/>
  <c r="Q42" i="9"/>
  <c r="G18" i="9"/>
  <c r="I18" i="9"/>
  <c r="K18" i="9"/>
  <c r="M18" i="9"/>
  <c r="O18" i="9"/>
  <c r="Q18" i="9"/>
  <c r="G34" i="8"/>
  <c r="I34" i="8"/>
  <c r="K34" i="8"/>
  <c r="M34" i="8"/>
  <c r="O34" i="8"/>
  <c r="Q34" i="8"/>
  <c r="G35" i="8"/>
  <c r="I35" i="8"/>
  <c r="K35" i="8"/>
  <c r="M35" i="8"/>
  <c r="O35" i="8"/>
  <c r="Q35" i="8"/>
  <c r="G25" i="8"/>
  <c r="I25" i="8"/>
  <c r="K25" i="8"/>
  <c r="M25" i="8"/>
  <c r="O25" i="8"/>
  <c r="R25" i="8" s="1"/>
  <c r="Q25" i="8"/>
  <c r="G26" i="8"/>
  <c r="I26" i="8"/>
  <c r="K26" i="8"/>
  <c r="M26" i="8"/>
  <c r="O26" i="8"/>
  <c r="Q26" i="8"/>
  <c r="G27" i="8"/>
  <c r="I27" i="8"/>
  <c r="K27" i="8"/>
  <c r="M27" i="8"/>
  <c r="O27" i="8"/>
  <c r="Q27" i="8"/>
  <c r="G28" i="8"/>
  <c r="I28" i="8"/>
  <c r="K28" i="8"/>
  <c r="M28" i="8"/>
  <c r="O28" i="8"/>
  <c r="Q28" i="8"/>
  <c r="G29" i="8"/>
  <c r="I29" i="8"/>
  <c r="K29" i="8"/>
  <c r="M29" i="8"/>
  <c r="O29" i="8"/>
  <c r="Q29" i="8"/>
  <c r="G30" i="8"/>
  <c r="I30" i="8"/>
  <c r="K30" i="8"/>
  <c r="M30" i="8"/>
  <c r="O30" i="8"/>
  <c r="Q30" i="8"/>
  <c r="G31" i="8"/>
  <c r="I31" i="8"/>
  <c r="K31" i="8"/>
  <c r="M31" i="8"/>
  <c r="O31" i="8"/>
  <c r="Q31" i="8"/>
  <c r="G32" i="8"/>
  <c r="I32" i="8"/>
  <c r="K32" i="8"/>
  <c r="M32" i="8"/>
  <c r="O32" i="8"/>
  <c r="Q32" i="8"/>
  <c r="G33" i="8"/>
  <c r="I33" i="8"/>
  <c r="K33" i="8"/>
  <c r="M33" i="8"/>
  <c r="O33" i="8"/>
  <c r="Q33" i="8"/>
  <c r="G12" i="8"/>
  <c r="I12" i="8"/>
  <c r="K12" i="8"/>
  <c r="M12" i="8"/>
  <c r="O12" i="8"/>
  <c r="Q12" i="8"/>
  <c r="G13" i="8"/>
  <c r="I13" i="8"/>
  <c r="K13" i="8"/>
  <c r="M13" i="8"/>
  <c r="O13" i="8"/>
  <c r="Q13" i="8"/>
  <c r="G14" i="8"/>
  <c r="I14" i="8"/>
  <c r="K14" i="8"/>
  <c r="M14" i="8"/>
  <c r="O14" i="8"/>
  <c r="Q14" i="8"/>
  <c r="G15" i="8"/>
  <c r="I15" i="8"/>
  <c r="K15" i="8"/>
  <c r="M15" i="8"/>
  <c r="O15" i="8"/>
  <c r="Q15" i="8"/>
  <c r="G16" i="8"/>
  <c r="I16" i="8"/>
  <c r="K16" i="8"/>
  <c r="M16" i="8"/>
  <c r="O16" i="8"/>
  <c r="Q16" i="8"/>
  <c r="G17" i="8"/>
  <c r="I17" i="8"/>
  <c r="K17" i="8"/>
  <c r="M17" i="8"/>
  <c r="O17" i="8"/>
  <c r="Q17" i="8"/>
  <c r="G18" i="8"/>
  <c r="I18" i="8"/>
  <c r="K18" i="8"/>
  <c r="M18" i="8"/>
  <c r="O18" i="8"/>
  <c r="Q18" i="8"/>
  <c r="G40" i="8"/>
  <c r="I40" i="8"/>
  <c r="K40" i="8"/>
  <c r="M40" i="8"/>
  <c r="O40" i="8"/>
  <c r="Q40" i="8"/>
  <c r="G41" i="8"/>
  <c r="I41" i="8"/>
  <c r="K41" i="8"/>
  <c r="M41" i="8"/>
  <c r="O41" i="8"/>
  <c r="Q41" i="8"/>
  <c r="G42" i="8"/>
  <c r="I42" i="8"/>
  <c r="K42" i="8"/>
  <c r="M42" i="8"/>
  <c r="O42" i="8"/>
  <c r="Q42" i="8"/>
  <c r="G10" i="7"/>
  <c r="I10" i="7"/>
  <c r="K10" i="7"/>
  <c r="M10" i="7"/>
  <c r="O10" i="7"/>
  <c r="Q10" i="7"/>
  <c r="G11" i="7"/>
  <c r="I11" i="7"/>
  <c r="K11" i="7"/>
  <c r="M11" i="7"/>
  <c r="O11" i="7"/>
  <c r="Q11" i="7"/>
  <c r="G12" i="7"/>
  <c r="I12" i="7"/>
  <c r="K12" i="7"/>
  <c r="M12" i="7"/>
  <c r="O12" i="7"/>
  <c r="Q12" i="7"/>
  <c r="G13" i="7"/>
  <c r="I13" i="7"/>
  <c r="K13" i="7"/>
  <c r="M13" i="7"/>
  <c r="O13" i="7"/>
  <c r="Q13" i="7"/>
  <c r="G14" i="7"/>
  <c r="I14" i="7"/>
  <c r="K14" i="7"/>
  <c r="M14" i="7"/>
  <c r="O14" i="7"/>
  <c r="Q14" i="7"/>
  <c r="G15" i="7"/>
  <c r="I15" i="7"/>
  <c r="K15" i="7"/>
  <c r="M15" i="7"/>
  <c r="O15" i="7"/>
  <c r="Q15" i="7"/>
  <c r="G16" i="7"/>
  <c r="I16" i="7"/>
  <c r="K16" i="7"/>
  <c r="M16" i="7"/>
  <c r="O16" i="7"/>
  <c r="Q16" i="7"/>
  <c r="G17" i="7"/>
  <c r="I17" i="7"/>
  <c r="K17" i="7"/>
  <c r="M17" i="7"/>
  <c r="O17" i="7"/>
  <c r="Q17" i="7"/>
  <c r="G18" i="7"/>
  <c r="I18" i="7"/>
  <c r="K18" i="7"/>
  <c r="M18" i="7"/>
  <c r="O18" i="7"/>
  <c r="Q18" i="7"/>
  <c r="G28" i="7"/>
  <c r="I28" i="7"/>
  <c r="K28" i="7"/>
  <c r="M28" i="7"/>
  <c r="O28" i="7"/>
  <c r="Q28" i="7"/>
  <c r="G29" i="7"/>
  <c r="I29" i="7"/>
  <c r="K29" i="7"/>
  <c r="M29" i="7"/>
  <c r="O29" i="7"/>
  <c r="Q29" i="7"/>
  <c r="G30" i="7"/>
  <c r="I30" i="7"/>
  <c r="K30" i="7"/>
  <c r="M30" i="7"/>
  <c r="O30" i="7"/>
  <c r="Q30" i="7"/>
  <c r="G31" i="7"/>
  <c r="I31" i="7"/>
  <c r="K31" i="7"/>
  <c r="M31" i="7"/>
  <c r="O31" i="7"/>
  <c r="Q31" i="7"/>
  <c r="G32" i="7"/>
  <c r="I32" i="7"/>
  <c r="K32" i="7"/>
  <c r="M32" i="7"/>
  <c r="O32" i="7"/>
  <c r="Q32" i="7"/>
  <c r="G33" i="7"/>
  <c r="I33" i="7"/>
  <c r="K33" i="7"/>
  <c r="M33" i="7"/>
  <c r="O33" i="7"/>
  <c r="Q33" i="7"/>
  <c r="G34" i="7"/>
  <c r="I34" i="7"/>
  <c r="K34" i="7"/>
  <c r="M34" i="7"/>
  <c r="O34" i="7"/>
  <c r="Q34" i="7"/>
  <c r="G35" i="7"/>
  <c r="I35" i="7"/>
  <c r="K35" i="7"/>
  <c r="M35" i="7"/>
  <c r="O35" i="7"/>
  <c r="Q35" i="7"/>
  <c r="G39" i="7"/>
  <c r="I39" i="7"/>
  <c r="K39" i="7"/>
  <c r="M39" i="7"/>
  <c r="O39" i="7"/>
  <c r="Q39" i="7"/>
  <c r="G40" i="7"/>
  <c r="I40" i="7"/>
  <c r="K40" i="7"/>
  <c r="M40" i="7"/>
  <c r="O40" i="7"/>
  <c r="Q40" i="7"/>
  <c r="G41" i="7"/>
  <c r="I41" i="7"/>
  <c r="K41" i="7"/>
  <c r="M41" i="7"/>
  <c r="O41" i="7"/>
  <c r="Q41" i="7"/>
  <c r="G42" i="7"/>
  <c r="I42" i="7"/>
  <c r="K42" i="7"/>
  <c r="M42" i="7"/>
  <c r="O42" i="7"/>
  <c r="Q42" i="7"/>
  <c r="G28" i="6"/>
  <c r="I28" i="6"/>
  <c r="K28" i="6"/>
  <c r="M28" i="6"/>
  <c r="O28" i="6"/>
  <c r="Q28" i="6"/>
  <c r="G29" i="6"/>
  <c r="I29" i="6"/>
  <c r="K29" i="6"/>
  <c r="M29" i="6"/>
  <c r="O29" i="6"/>
  <c r="Q29" i="6"/>
  <c r="G30" i="6"/>
  <c r="I30" i="6"/>
  <c r="K30" i="6"/>
  <c r="M30" i="6"/>
  <c r="O30" i="6"/>
  <c r="Q30" i="6"/>
  <c r="G31" i="6"/>
  <c r="I31" i="6"/>
  <c r="K31" i="6"/>
  <c r="M31" i="6"/>
  <c r="O31" i="6"/>
  <c r="Q31" i="6"/>
  <c r="G32" i="6"/>
  <c r="I32" i="6"/>
  <c r="K32" i="6"/>
  <c r="M32" i="6"/>
  <c r="O32" i="6"/>
  <c r="Q32" i="6"/>
  <c r="G33" i="6"/>
  <c r="I33" i="6"/>
  <c r="K33" i="6"/>
  <c r="M33" i="6"/>
  <c r="O33" i="6"/>
  <c r="Q33" i="6"/>
  <c r="G34" i="6"/>
  <c r="I34" i="6"/>
  <c r="K34" i="6"/>
  <c r="M34" i="6"/>
  <c r="O34" i="6"/>
  <c r="Q34" i="6"/>
  <c r="G35" i="6"/>
  <c r="I35" i="6"/>
  <c r="K35" i="6"/>
  <c r="M35" i="6"/>
  <c r="O35" i="6"/>
  <c r="Q35" i="6"/>
  <c r="G11" i="6"/>
  <c r="I11" i="6"/>
  <c r="K11" i="6"/>
  <c r="M11" i="6"/>
  <c r="O11" i="6"/>
  <c r="Q11" i="6"/>
  <c r="G12" i="6"/>
  <c r="I12" i="6"/>
  <c r="K12" i="6"/>
  <c r="M12" i="6"/>
  <c r="O12" i="6"/>
  <c r="Q12" i="6"/>
  <c r="G13" i="6"/>
  <c r="I13" i="6"/>
  <c r="K13" i="6"/>
  <c r="M13" i="6"/>
  <c r="O13" i="6"/>
  <c r="Q13" i="6"/>
  <c r="G14" i="6"/>
  <c r="I14" i="6"/>
  <c r="K14" i="6"/>
  <c r="M14" i="6"/>
  <c r="O14" i="6"/>
  <c r="Q14" i="6"/>
  <c r="G15" i="6"/>
  <c r="I15" i="6"/>
  <c r="K15" i="6"/>
  <c r="M15" i="6"/>
  <c r="O15" i="6"/>
  <c r="Q15" i="6"/>
  <c r="G16" i="6"/>
  <c r="I16" i="6"/>
  <c r="K16" i="6"/>
  <c r="M16" i="6"/>
  <c r="O16" i="6"/>
  <c r="Q16" i="6"/>
  <c r="G17" i="6"/>
  <c r="I17" i="6"/>
  <c r="K17" i="6"/>
  <c r="M17" i="6"/>
  <c r="O17" i="6"/>
  <c r="Q17" i="6"/>
  <c r="G18" i="6"/>
  <c r="I18" i="6"/>
  <c r="K18" i="6"/>
  <c r="M18" i="6"/>
  <c r="O18" i="6"/>
  <c r="Q18" i="6"/>
  <c r="G39" i="6"/>
  <c r="I39" i="6"/>
  <c r="K39" i="6"/>
  <c r="M39" i="6"/>
  <c r="O39" i="6"/>
  <c r="Q39" i="6"/>
  <c r="G40" i="6"/>
  <c r="I40" i="6"/>
  <c r="K40" i="6"/>
  <c r="M40" i="6"/>
  <c r="O40" i="6"/>
  <c r="Q40" i="6"/>
  <c r="G41" i="6"/>
  <c r="I41" i="6"/>
  <c r="K41" i="6"/>
  <c r="M41" i="6"/>
  <c r="O41" i="6"/>
  <c r="Q41" i="6"/>
  <c r="G42" i="6"/>
  <c r="I42" i="6"/>
  <c r="K42" i="6"/>
  <c r="M42" i="6"/>
  <c r="O42" i="6"/>
  <c r="Q42" i="6"/>
  <c r="G28" i="5"/>
  <c r="I28" i="5"/>
  <c r="K28" i="5"/>
  <c r="M28" i="5"/>
  <c r="O28" i="5"/>
  <c r="Q28" i="5"/>
  <c r="G29" i="5"/>
  <c r="I29" i="5"/>
  <c r="K29" i="5"/>
  <c r="M29" i="5"/>
  <c r="O29" i="5"/>
  <c r="Q29" i="5"/>
  <c r="G30" i="5"/>
  <c r="I30" i="5"/>
  <c r="K30" i="5"/>
  <c r="M30" i="5"/>
  <c r="O30" i="5"/>
  <c r="Q30" i="5"/>
  <c r="G31" i="5"/>
  <c r="I31" i="5"/>
  <c r="K31" i="5"/>
  <c r="M31" i="5"/>
  <c r="O31" i="5"/>
  <c r="Q31" i="5"/>
  <c r="G32" i="5"/>
  <c r="I32" i="5"/>
  <c r="K32" i="5"/>
  <c r="M32" i="5"/>
  <c r="O32" i="5"/>
  <c r="Q32" i="5"/>
  <c r="G33" i="5"/>
  <c r="I33" i="5"/>
  <c r="K33" i="5"/>
  <c r="M33" i="5"/>
  <c r="O33" i="5"/>
  <c r="Q33" i="5"/>
  <c r="G34" i="5"/>
  <c r="I34" i="5"/>
  <c r="K34" i="5"/>
  <c r="M34" i="5"/>
  <c r="O34" i="5"/>
  <c r="Q34" i="5"/>
  <c r="G35" i="5"/>
  <c r="I35" i="5"/>
  <c r="K35" i="5"/>
  <c r="M35" i="5"/>
  <c r="O35" i="5"/>
  <c r="Q35" i="5"/>
  <c r="G12" i="5"/>
  <c r="I12" i="5"/>
  <c r="K12" i="5"/>
  <c r="M12" i="5"/>
  <c r="O12" i="5"/>
  <c r="Q12" i="5"/>
  <c r="G13" i="5"/>
  <c r="I13" i="5"/>
  <c r="K13" i="5"/>
  <c r="M13" i="5"/>
  <c r="O13" i="5"/>
  <c r="Q13" i="5"/>
  <c r="G14" i="5"/>
  <c r="I14" i="5"/>
  <c r="K14" i="5"/>
  <c r="M14" i="5"/>
  <c r="O14" i="5"/>
  <c r="Q14" i="5"/>
  <c r="G15" i="5"/>
  <c r="I15" i="5"/>
  <c r="K15" i="5"/>
  <c r="M15" i="5"/>
  <c r="O15" i="5"/>
  <c r="Q15" i="5"/>
  <c r="G16" i="5"/>
  <c r="I16" i="5"/>
  <c r="K16" i="5"/>
  <c r="M16" i="5"/>
  <c r="O16" i="5"/>
  <c r="Q16" i="5"/>
  <c r="G17" i="5"/>
  <c r="I17" i="5"/>
  <c r="K17" i="5"/>
  <c r="M17" i="5"/>
  <c r="O17" i="5"/>
  <c r="Q17" i="5"/>
  <c r="G18" i="5"/>
  <c r="I18" i="5"/>
  <c r="K18" i="5"/>
  <c r="M18" i="5"/>
  <c r="O18" i="5"/>
  <c r="Q18" i="5"/>
  <c r="G39" i="5"/>
  <c r="I39" i="5"/>
  <c r="K39" i="5"/>
  <c r="M39" i="5"/>
  <c r="O39" i="5"/>
  <c r="Q39" i="5"/>
  <c r="G40" i="5"/>
  <c r="I40" i="5"/>
  <c r="K40" i="5"/>
  <c r="M40" i="5"/>
  <c r="O40" i="5"/>
  <c r="Q40" i="5"/>
  <c r="G41" i="5"/>
  <c r="I41" i="5"/>
  <c r="K41" i="5"/>
  <c r="M41" i="5"/>
  <c r="O41" i="5"/>
  <c r="Q41" i="5"/>
  <c r="G42" i="5"/>
  <c r="I42" i="5"/>
  <c r="K42" i="5"/>
  <c r="M42" i="5"/>
  <c r="O42" i="5"/>
  <c r="Q42" i="5"/>
  <c r="G13" i="4"/>
  <c r="I13" i="4"/>
  <c r="K13" i="4"/>
  <c r="M13" i="4"/>
  <c r="O13" i="4"/>
  <c r="Q13" i="4"/>
  <c r="G14" i="4"/>
  <c r="I14" i="4"/>
  <c r="K14" i="4"/>
  <c r="M14" i="4"/>
  <c r="O14" i="4"/>
  <c r="Q14" i="4"/>
  <c r="G15" i="4"/>
  <c r="I15" i="4"/>
  <c r="K15" i="4"/>
  <c r="M15" i="4"/>
  <c r="O15" i="4"/>
  <c r="Q15" i="4"/>
  <c r="G16" i="4"/>
  <c r="I16" i="4"/>
  <c r="K16" i="4"/>
  <c r="M16" i="4"/>
  <c r="O16" i="4"/>
  <c r="Q16" i="4"/>
  <c r="G17" i="4"/>
  <c r="I17" i="4"/>
  <c r="K17" i="4"/>
  <c r="M17" i="4"/>
  <c r="O17" i="4"/>
  <c r="Q17" i="4"/>
  <c r="G18" i="4"/>
  <c r="I18" i="4"/>
  <c r="K18" i="4"/>
  <c r="M18" i="4"/>
  <c r="O18" i="4"/>
  <c r="Q18" i="4"/>
  <c r="G11" i="2"/>
  <c r="I11" i="2"/>
  <c r="K11" i="2"/>
  <c r="M11" i="2"/>
  <c r="O11" i="2"/>
  <c r="Q11" i="2"/>
  <c r="G32" i="2"/>
  <c r="I32" i="2"/>
  <c r="K32" i="2"/>
  <c r="M32" i="2"/>
  <c r="O32" i="2"/>
  <c r="Q32" i="2"/>
  <c r="G30" i="2"/>
  <c r="I30" i="2"/>
  <c r="K30" i="2"/>
  <c r="M30" i="2"/>
  <c r="O30" i="2"/>
  <c r="Q30" i="2"/>
  <c r="G38" i="2"/>
  <c r="I38" i="2"/>
  <c r="K38" i="2"/>
  <c r="M38" i="2"/>
  <c r="O38" i="2"/>
  <c r="Q38" i="2"/>
  <c r="G39" i="2"/>
  <c r="I39" i="2"/>
  <c r="K39" i="2"/>
  <c r="M39" i="2"/>
  <c r="O39" i="2"/>
  <c r="Q39" i="2"/>
  <c r="G40" i="2"/>
  <c r="I40" i="2"/>
  <c r="K40" i="2"/>
  <c r="M40" i="2"/>
  <c r="O40" i="2"/>
  <c r="Q40" i="2"/>
  <c r="G41" i="2"/>
  <c r="I41" i="2"/>
  <c r="K41" i="2"/>
  <c r="M41" i="2"/>
  <c r="O41" i="2"/>
  <c r="Q41" i="2"/>
  <c r="G38" i="3"/>
  <c r="I38" i="3"/>
  <c r="K38" i="3"/>
  <c r="M38" i="3"/>
  <c r="O38" i="3"/>
  <c r="Q38" i="3"/>
  <c r="G39" i="3"/>
  <c r="I39" i="3"/>
  <c r="K39" i="3"/>
  <c r="M39" i="3"/>
  <c r="O39" i="3"/>
  <c r="Q39" i="3"/>
  <c r="G40" i="3"/>
  <c r="I40" i="3"/>
  <c r="K40" i="3"/>
  <c r="M40" i="3"/>
  <c r="O40" i="3"/>
  <c r="Q40" i="3"/>
  <c r="G41" i="3"/>
  <c r="I41" i="3"/>
  <c r="K41" i="3"/>
  <c r="M41" i="3"/>
  <c r="O41" i="3"/>
  <c r="Q41" i="3"/>
  <c r="G30" i="3"/>
  <c r="I30" i="3"/>
  <c r="K30" i="3"/>
  <c r="M30" i="3"/>
  <c r="O30" i="3"/>
  <c r="Q30" i="3"/>
  <c r="G31" i="3"/>
  <c r="I31" i="3"/>
  <c r="K31" i="3"/>
  <c r="M31" i="3"/>
  <c r="O31" i="3"/>
  <c r="Q31" i="3"/>
  <c r="G32" i="3"/>
  <c r="I32" i="3"/>
  <c r="K32" i="3"/>
  <c r="M32" i="3"/>
  <c r="O32" i="3"/>
  <c r="Q32" i="3"/>
  <c r="G33" i="3"/>
  <c r="I33" i="3"/>
  <c r="K33" i="3"/>
  <c r="M33" i="3"/>
  <c r="O33" i="3"/>
  <c r="Q33" i="3"/>
  <c r="G34" i="3"/>
  <c r="I34" i="3"/>
  <c r="K34" i="3"/>
  <c r="M34" i="3"/>
  <c r="O34" i="3"/>
  <c r="Q34" i="3"/>
  <c r="G12" i="3"/>
  <c r="I12" i="3"/>
  <c r="K12" i="3"/>
  <c r="M12" i="3"/>
  <c r="O12" i="3"/>
  <c r="Q12" i="3"/>
  <c r="G13" i="3"/>
  <c r="I13" i="3"/>
  <c r="K13" i="3"/>
  <c r="M13" i="3"/>
  <c r="O13" i="3"/>
  <c r="Q13" i="3"/>
  <c r="G14" i="3"/>
  <c r="I14" i="3"/>
  <c r="K14" i="3"/>
  <c r="M14" i="3"/>
  <c r="O14" i="3"/>
  <c r="Q14" i="3"/>
  <c r="G15" i="3"/>
  <c r="I15" i="3"/>
  <c r="K15" i="3"/>
  <c r="M15" i="3"/>
  <c r="O15" i="3"/>
  <c r="Q15" i="3"/>
  <c r="G16" i="3"/>
  <c r="I16" i="3"/>
  <c r="K16" i="3"/>
  <c r="M16" i="3"/>
  <c r="O16" i="3"/>
  <c r="Q16" i="3"/>
  <c r="G17" i="3"/>
  <c r="I17" i="3"/>
  <c r="K17" i="3"/>
  <c r="M17" i="3"/>
  <c r="O17" i="3"/>
  <c r="Q17" i="3"/>
  <c r="Q40" i="11"/>
  <c r="O40" i="11"/>
  <c r="M40" i="11"/>
  <c r="K40" i="11"/>
  <c r="I40" i="11"/>
  <c r="G40" i="11"/>
  <c r="Q39" i="11"/>
  <c r="O39" i="11"/>
  <c r="M39" i="11"/>
  <c r="K39" i="11"/>
  <c r="I39" i="11"/>
  <c r="G39" i="11"/>
  <c r="Q38" i="11"/>
  <c r="O38" i="11"/>
  <c r="M38" i="11"/>
  <c r="K38" i="11"/>
  <c r="I38" i="11"/>
  <c r="G38" i="11"/>
  <c r="Q35" i="11"/>
  <c r="O35" i="11"/>
  <c r="M35" i="11"/>
  <c r="K35" i="11"/>
  <c r="I35" i="11"/>
  <c r="G35" i="11"/>
  <c r="Q34" i="11"/>
  <c r="O34" i="11"/>
  <c r="M34" i="11"/>
  <c r="K34" i="11"/>
  <c r="I34" i="11"/>
  <c r="G34" i="11"/>
  <c r="Q33" i="11"/>
  <c r="O33" i="11"/>
  <c r="M33" i="11"/>
  <c r="K33" i="11"/>
  <c r="I33" i="11"/>
  <c r="G33" i="11"/>
  <c r="Q32" i="11"/>
  <c r="O32" i="11"/>
  <c r="M32" i="11"/>
  <c r="K32" i="11"/>
  <c r="I32" i="11"/>
  <c r="G32" i="11"/>
  <c r="Q31" i="11"/>
  <c r="O31" i="11"/>
  <c r="M31" i="11"/>
  <c r="K31" i="11"/>
  <c r="I31" i="11"/>
  <c r="G31" i="11"/>
  <c r="Q30" i="11"/>
  <c r="O30" i="11"/>
  <c r="M30" i="11"/>
  <c r="K30" i="11"/>
  <c r="I30" i="11"/>
  <c r="G30" i="11"/>
  <c r="Q29" i="11"/>
  <c r="O29" i="11"/>
  <c r="M29" i="11"/>
  <c r="K29" i="11"/>
  <c r="I29" i="11"/>
  <c r="G29" i="11"/>
  <c r="Q28" i="11"/>
  <c r="O28" i="11"/>
  <c r="M28" i="11"/>
  <c r="K28" i="11"/>
  <c r="I28" i="11"/>
  <c r="G28" i="11"/>
  <c r="Q27" i="11"/>
  <c r="O27" i="11"/>
  <c r="M27" i="11"/>
  <c r="K27" i="11"/>
  <c r="I27" i="11"/>
  <c r="G27" i="11"/>
  <c r="Q26" i="11"/>
  <c r="O26" i="11"/>
  <c r="M26" i="11"/>
  <c r="K26" i="11"/>
  <c r="I26" i="11"/>
  <c r="G26" i="11"/>
  <c r="Q25" i="11"/>
  <c r="O25" i="11"/>
  <c r="M25" i="11"/>
  <c r="K25" i="11"/>
  <c r="I25" i="11"/>
  <c r="G25" i="11"/>
  <c r="Q24" i="11"/>
  <c r="O24" i="11"/>
  <c r="M24" i="11"/>
  <c r="K24" i="11"/>
  <c r="I24" i="11"/>
  <c r="G24" i="11"/>
  <c r="Q23" i="11"/>
  <c r="O23" i="11"/>
  <c r="M23" i="11"/>
  <c r="K23" i="11"/>
  <c r="I23" i="11"/>
  <c r="G23" i="11"/>
  <c r="Q22" i="11"/>
  <c r="O22" i="11"/>
  <c r="M22" i="11"/>
  <c r="K22" i="11"/>
  <c r="I22" i="11"/>
  <c r="G22" i="11"/>
  <c r="Q21" i="11"/>
  <c r="O21" i="11"/>
  <c r="M21" i="11"/>
  <c r="K21" i="11"/>
  <c r="I21" i="11"/>
  <c r="G21" i="11"/>
  <c r="Q18" i="11"/>
  <c r="O18" i="11"/>
  <c r="M18" i="11"/>
  <c r="K18" i="11"/>
  <c r="I18" i="11"/>
  <c r="G18" i="11"/>
  <c r="Q17" i="11"/>
  <c r="O17" i="11"/>
  <c r="M17" i="11"/>
  <c r="K17" i="11"/>
  <c r="I17" i="11"/>
  <c r="G17" i="11"/>
  <c r="Q16" i="11"/>
  <c r="O16" i="11"/>
  <c r="M16" i="11"/>
  <c r="K16" i="11"/>
  <c r="I16" i="11"/>
  <c r="G16" i="11"/>
  <c r="Q15" i="11"/>
  <c r="O15" i="11"/>
  <c r="M15" i="11"/>
  <c r="K15" i="11"/>
  <c r="I15" i="11"/>
  <c r="G15" i="11"/>
  <c r="Q14" i="11"/>
  <c r="O14" i="11"/>
  <c r="M14" i="11"/>
  <c r="K14" i="11"/>
  <c r="I14" i="11"/>
  <c r="G14" i="11"/>
  <c r="Q13" i="11"/>
  <c r="O13" i="11"/>
  <c r="M13" i="11"/>
  <c r="K13" i="11"/>
  <c r="I13" i="11"/>
  <c r="G13" i="11"/>
  <c r="Q12" i="11"/>
  <c r="O12" i="11"/>
  <c r="M12" i="11"/>
  <c r="K12" i="11"/>
  <c r="I12" i="11"/>
  <c r="G12" i="11"/>
  <c r="Q11" i="11"/>
  <c r="O11" i="11"/>
  <c r="M11" i="11"/>
  <c r="K11" i="11"/>
  <c r="I11" i="11"/>
  <c r="G11" i="11"/>
  <c r="Q10" i="11"/>
  <c r="O10" i="11"/>
  <c r="M10" i="11"/>
  <c r="K10" i="11"/>
  <c r="I10" i="11"/>
  <c r="G10" i="11"/>
  <c r="Q9" i="11"/>
  <c r="O9" i="11"/>
  <c r="M9" i="11"/>
  <c r="K9" i="11"/>
  <c r="I9" i="11"/>
  <c r="G9" i="11"/>
  <c r="Q8" i="11"/>
  <c r="O8" i="11"/>
  <c r="M8" i="11"/>
  <c r="K8" i="11"/>
  <c r="I8" i="11"/>
  <c r="G8" i="11"/>
  <c r="Q7" i="11"/>
  <c r="O7" i="11"/>
  <c r="M7" i="11"/>
  <c r="K7" i="11"/>
  <c r="I7" i="11"/>
  <c r="G7" i="11"/>
  <c r="Q6" i="11"/>
  <c r="O6" i="11"/>
  <c r="M6" i="11"/>
  <c r="K6" i="11"/>
  <c r="I6" i="11"/>
  <c r="G6" i="11"/>
  <c r="Q5" i="11"/>
  <c r="O5" i="11"/>
  <c r="M5" i="11"/>
  <c r="K5" i="11"/>
  <c r="I5" i="11"/>
  <c r="G5" i="11"/>
  <c r="Q4" i="11"/>
  <c r="O4" i="11"/>
  <c r="M4" i="11"/>
  <c r="K4" i="11"/>
  <c r="I4" i="11"/>
  <c r="G4" i="11"/>
  <c r="Q42" i="10"/>
  <c r="O42" i="10"/>
  <c r="M42" i="10"/>
  <c r="K42" i="10"/>
  <c r="I42" i="10"/>
  <c r="G42" i="10"/>
  <c r="Q41" i="10"/>
  <c r="O41" i="10"/>
  <c r="M41" i="10"/>
  <c r="K41" i="10"/>
  <c r="I41" i="10"/>
  <c r="G41" i="10"/>
  <c r="Q40" i="10"/>
  <c r="O40" i="10"/>
  <c r="M40" i="10"/>
  <c r="K40" i="10"/>
  <c r="I40" i="10"/>
  <c r="G40" i="10"/>
  <c r="R40" i="10" s="1"/>
  <c r="Q39" i="10"/>
  <c r="O39" i="10"/>
  <c r="M39" i="10"/>
  <c r="K39" i="10"/>
  <c r="I39" i="10"/>
  <c r="G39" i="10"/>
  <c r="Q38" i="10"/>
  <c r="O38" i="10"/>
  <c r="M38" i="10"/>
  <c r="K38" i="10"/>
  <c r="I38" i="10"/>
  <c r="G38" i="10"/>
  <c r="R38" i="10" s="1"/>
  <c r="Q31" i="10"/>
  <c r="O31" i="10"/>
  <c r="M31" i="10"/>
  <c r="K31" i="10"/>
  <c r="I31" i="10"/>
  <c r="G31" i="10"/>
  <c r="Q30" i="10"/>
  <c r="O30" i="10"/>
  <c r="M30" i="10"/>
  <c r="K30" i="10"/>
  <c r="I30" i="10"/>
  <c r="G30" i="10"/>
  <c r="Q29" i="10"/>
  <c r="O29" i="10"/>
  <c r="M29" i="10"/>
  <c r="K29" i="10"/>
  <c r="I29" i="10"/>
  <c r="G29" i="10"/>
  <c r="Q28" i="10"/>
  <c r="O28" i="10"/>
  <c r="M28" i="10"/>
  <c r="K28" i="10"/>
  <c r="I28" i="10"/>
  <c r="G28" i="10"/>
  <c r="Q27" i="10"/>
  <c r="O27" i="10"/>
  <c r="M27" i="10"/>
  <c r="K27" i="10"/>
  <c r="I27" i="10"/>
  <c r="G27" i="10"/>
  <c r="Q26" i="10"/>
  <c r="O26" i="10"/>
  <c r="M26" i="10"/>
  <c r="K26" i="10"/>
  <c r="I26" i="10"/>
  <c r="G26" i="10"/>
  <c r="Q25" i="10"/>
  <c r="O25" i="10"/>
  <c r="M25" i="10"/>
  <c r="K25" i="10"/>
  <c r="I25" i="10"/>
  <c r="G25" i="10"/>
  <c r="Q24" i="10"/>
  <c r="O24" i="10"/>
  <c r="M24" i="10"/>
  <c r="K24" i="10"/>
  <c r="I24" i="10"/>
  <c r="G24" i="10"/>
  <c r="Q23" i="10"/>
  <c r="O23" i="10"/>
  <c r="M23" i="10"/>
  <c r="K23" i="10"/>
  <c r="I23" i="10"/>
  <c r="G23" i="10"/>
  <c r="Q22" i="10"/>
  <c r="O22" i="10"/>
  <c r="M22" i="10"/>
  <c r="K22" i="10"/>
  <c r="I22" i="10"/>
  <c r="G22" i="10"/>
  <c r="Q21" i="10"/>
  <c r="O21" i="10"/>
  <c r="M21" i="10"/>
  <c r="K21" i="10"/>
  <c r="I21" i="10"/>
  <c r="G21" i="10"/>
  <c r="Q17" i="10"/>
  <c r="O17" i="10"/>
  <c r="M17" i="10"/>
  <c r="K17" i="10"/>
  <c r="I17" i="10"/>
  <c r="G17" i="10"/>
  <c r="Q16" i="10"/>
  <c r="O16" i="10"/>
  <c r="M16" i="10"/>
  <c r="K16" i="10"/>
  <c r="I16" i="10"/>
  <c r="G16" i="10"/>
  <c r="Q15" i="10"/>
  <c r="O15" i="10"/>
  <c r="M15" i="10"/>
  <c r="K15" i="10"/>
  <c r="I15" i="10"/>
  <c r="G15" i="10"/>
  <c r="Q14" i="10"/>
  <c r="O14" i="10"/>
  <c r="M14" i="10"/>
  <c r="K14" i="10"/>
  <c r="I14" i="10"/>
  <c r="G14" i="10"/>
  <c r="Q13" i="10"/>
  <c r="O13" i="10"/>
  <c r="M13" i="10"/>
  <c r="K13" i="10"/>
  <c r="I13" i="10"/>
  <c r="G13" i="10"/>
  <c r="Q12" i="10"/>
  <c r="O12" i="10"/>
  <c r="M12" i="10"/>
  <c r="K12" i="10"/>
  <c r="I12" i="10"/>
  <c r="G12" i="10"/>
  <c r="Q11" i="10"/>
  <c r="O11" i="10"/>
  <c r="M11" i="10"/>
  <c r="K11" i="10"/>
  <c r="I11" i="10"/>
  <c r="G11" i="10"/>
  <c r="Q10" i="10"/>
  <c r="O10" i="10"/>
  <c r="M10" i="10"/>
  <c r="K10" i="10"/>
  <c r="I10" i="10"/>
  <c r="G10" i="10"/>
  <c r="Q9" i="10"/>
  <c r="O9" i="10"/>
  <c r="M9" i="10"/>
  <c r="K9" i="10"/>
  <c r="I9" i="10"/>
  <c r="G9" i="10"/>
  <c r="Q8" i="10"/>
  <c r="O8" i="10"/>
  <c r="M8" i="10"/>
  <c r="K8" i="10"/>
  <c r="I8" i="10"/>
  <c r="G8" i="10"/>
  <c r="Q7" i="10"/>
  <c r="O7" i="10"/>
  <c r="M7" i="10"/>
  <c r="K7" i="10"/>
  <c r="I7" i="10"/>
  <c r="G7" i="10"/>
  <c r="Q6" i="10"/>
  <c r="O6" i="10"/>
  <c r="M6" i="10"/>
  <c r="K6" i="10"/>
  <c r="I6" i="10"/>
  <c r="G6" i="10"/>
  <c r="Q5" i="10"/>
  <c r="O5" i="10"/>
  <c r="M5" i="10"/>
  <c r="K5" i="10"/>
  <c r="I5" i="10"/>
  <c r="G5" i="10"/>
  <c r="Q4" i="10"/>
  <c r="O4" i="10"/>
  <c r="M4" i="10"/>
  <c r="K4" i="10"/>
  <c r="I4" i="10"/>
  <c r="G4" i="10"/>
  <c r="Q41" i="9"/>
  <c r="O41" i="9"/>
  <c r="M41" i="9"/>
  <c r="K41" i="9"/>
  <c r="I41" i="9"/>
  <c r="G41" i="9"/>
  <c r="Q40" i="9"/>
  <c r="O40" i="9"/>
  <c r="M40" i="9"/>
  <c r="K40" i="9"/>
  <c r="I40" i="9"/>
  <c r="G40" i="9"/>
  <c r="Q39" i="9"/>
  <c r="O39" i="9"/>
  <c r="M39" i="9"/>
  <c r="K39" i="9"/>
  <c r="I39" i="9"/>
  <c r="G39" i="9"/>
  <c r="Q38" i="9"/>
  <c r="O38" i="9"/>
  <c r="M38" i="9"/>
  <c r="K38" i="9"/>
  <c r="I38" i="9"/>
  <c r="G38" i="9"/>
  <c r="Q35" i="9"/>
  <c r="O35" i="9"/>
  <c r="M35" i="9"/>
  <c r="K35" i="9"/>
  <c r="I35" i="9"/>
  <c r="G35" i="9"/>
  <c r="Q34" i="9"/>
  <c r="O34" i="9"/>
  <c r="M34" i="9"/>
  <c r="K34" i="9"/>
  <c r="I34" i="9"/>
  <c r="G34" i="9"/>
  <c r="Q33" i="9"/>
  <c r="O33" i="9"/>
  <c r="M33" i="9"/>
  <c r="K33" i="9"/>
  <c r="I33" i="9"/>
  <c r="G33" i="9"/>
  <c r="Q32" i="9"/>
  <c r="O32" i="9"/>
  <c r="M32" i="9"/>
  <c r="K32" i="9"/>
  <c r="I32" i="9"/>
  <c r="G32" i="9"/>
  <c r="Q31" i="9"/>
  <c r="O31" i="9"/>
  <c r="M31" i="9"/>
  <c r="K31" i="9"/>
  <c r="I31" i="9"/>
  <c r="G31" i="9"/>
  <c r="Q30" i="9"/>
  <c r="O30" i="9"/>
  <c r="M30" i="9"/>
  <c r="K30" i="9"/>
  <c r="I30" i="9"/>
  <c r="G30" i="9"/>
  <c r="Q29" i="9"/>
  <c r="O29" i="9"/>
  <c r="M29" i="9"/>
  <c r="K29" i="9"/>
  <c r="I29" i="9"/>
  <c r="G29" i="9"/>
  <c r="Q28" i="9"/>
  <c r="O28" i="9"/>
  <c r="M28" i="9"/>
  <c r="K28" i="9"/>
  <c r="I28" i="9"/>
  <c r="G28" i="9"/>
  <c r="Q27" i="9"/>
  <c r="O27" i="9"/>
  <c r="M27" i="9"/>
  <c r="K27" i="9"/>
  <c r="I27" i="9"/>
  <c r="G27" i="9"/>
  <c r="Q26" i="9"/>
  <c r="O26" i="9"/>
  <c r="M26" i="9"/>
  <c r="K26" i="9"/>
  <c r="I26" i="9"/>
  <c r="G26" i="9"/>
  <c r="Q25" i="9"/>
  <c r="O25" i="9"/>
  <c r="M25" i="9"/>
  <c r="K25" i="9"/>
  <c r="I25" i="9"/>
  <c r="G25" i="9"/>
  <c r="Q24" i="9"/>
  <c r="O24" i="9"/>
  <c r="M24" i="9"/>
  <c r="K24" i="9"/>
  <c r="I24" i="9"/>
  <c r="G24" i="9"/>
  <c r="Q23" i="9"/>
  <c r="O23" i="9"/>
  <c r="M23" i="9"/>
  <c r="K23" i="9"/>
  <c r="I23" i="9"/>
  <c r="G23" i="9"/>
  <c r="Q22" i="9"/>
  <c r="O22" i="9"/>
  <c r="M22" i="9"/>
  <c r="K22" i="9"/>
  <c r="I22" i="9"/>
  <c r="G22" i="9"/>
  <c r="Q21" i="9"/>
  <c r="O21" i="9"/>
  <c r="M21" i="9"/>
  <c r="K21" i="9"/>
  <c r="I21" i="9"/>
  <c r="G21" i="9"/>
  <c r="Q17" i="9"/>
  <c r="O17" i="9"/>
  <c r="M17" i="9"/>
  <c r="K17" i="9"/>
  <c r="I17" i="9"/>
  <c r="G17" i="9"/>
  <c r="Q16" i="9"/>
  <c r="O16" i="9"/>
  <c r="M16" i="9"/>
  <c r="K16" i="9"/>
  <c r="I16" i="9"/>
  <c r="G16" i="9"/>
  <c r="Q15" i="9"/>
  <c r="O15" i="9"/>
  <c r="M15" i="9"/>
  <c r="K15" i="9"/>
  <c r="I15" i="9"/>
  <c r="G15" i="9"/>
  <c r="Q14" i="9"/>
  <c r="O14" i="9"/>
  <c r="M14" i="9"/>
  <c r="K14" i="9"/>
  <c r="I14" i="9"/>
  <c r="G14" i="9"/>
  <c r="Q13" i="9"/>
  <c r="O13" i="9"/>
  <c r="M13" i="9"/>
  <c r="K13" i="9"/>
  <c r="I13" i="9"/>
  <c r="G13" i="9"/>
  <c r="Q12" i="9"/>
  <c r="O12" i="9"/>
  <c r="M12" i="9"/>
  <c r="K12" i="9"/>
  <c r="I12" i="9"/>
  <c r="G12" i="9"/>
  <c r="Q11" i="9"/>
  <c r="O11" i="9"/>
  <c r="M11" i="9"/>
  <c r="K11" i="9"/>
  <c r="I11" i="9"/>
  <c r="G11" i="9"/>
  <c r="Q10" i="9"/>
  <c r="O10" i="9"/>
  <c r="M10" i="9"/>
  <c r="K10" i="9"/>
  <c r="I10" i="9"/>
  <c r="G10" i="9"/>
  <c r="Q9" i="9"/>
  <c r="O9" i="9"/>
  <c r="M9" i="9"/>
  <c r="K9" i="9"/>
  <c r="I9" i="9"/>
  <c r="G9" i="9"/>
  <c r="Q8" i="9"/>
  <c r="O8" i="9"/>
  <c r="M8" i="9"/>
  <c r="K8" i="9"/>
  <c r="I8" i="9"/>
  <c r="G8" i="9"/>
  <c r="Q7" i="9"/>
  <c r="O7" i="9"/>
  <c r="M7" i="9"/>
  <c r="K7" i="9"/>
  <c r="I7" i="9"/>
  <c r="G7" i="9"/>
  <c r="Q6" i="9"/>
  <c r="O6" i="9"/>
  <c r="M6" i="9"/>
  <c r="K6" i="9"/>
  <c r="I6" i="9"/>
  <c r="G6" i="9"/>
  <c r="Q5" i="9"/>
  <c r="O5" i="9"/>
  <c r="M5" i="9"/>
  <c r="K5" i="9"/>
  <c r="I5" i="9"/>
  <c r="G5" i="9"/>
  <c r="Q4" i="9"/>
  <c r="O4" i="9"/>
  <c r="M4" i="9"/>
  <c r="K4" i="9"/>
  <c r="I4" i="9"/>
  <c r="G4" i="9"/>
  <c r="Q39" i="8"/>
  <c r="O39" i="8"/>
  <c r="M39" i="8"/>
  <c r="K39" i="8"/>
  <c r="I39" i="8"/>
  <c r="G39" i="8"/>
  <c r="Q38" i="8"/>
  <c r="O38" i="8"/>
  <c r="M38" i="8"/>
  <c r="K38" i="8"/>
  <c r="I38" i="8"/>
  <c r="G38" i="8"/>
  <c r="Q24" i="8"/>
  <c r="O24" i="8"/>
  <c r="M24" i="8"/>
  <c r="K24" i="8"/>
  <c r="I24" i="8"/>
  <c r="G24" i="8"/>
  <c r="Q23" i="8"/>
  <c r="O23" i="8"/>
  <c r="M23" i="8"/>
  <c r="K23" i="8"/>
  <c r="I23" i="8"/>
  <c r="G23" i="8"/>
  <c r="Q22" i="8"/>
  <c r="O22" i="8"/>
  <c r="M22" i="8"/>
  <c r="K22" i="8"/>
  <c r="I22" i="8"/>
  <c r="G22" i="8"/>
  <c r="Q21" i="8"/>
  <c r="O21" i="8"/>
  <c r="M21" i="8"/>
  <c r="K21" i="8"/>
  <c r="I21" i="8"/>
  <c r="G21" i="8"/>
  <c r="Q11" i="8"/>
  <c r="O11" i="8"/>
  <c r="M11" i="8"/>
  <c r="K11" i="8"/>
  <c r="I11" i="8"/>
  <c r="G11" i="8"/>
  <c r="Q10" i="8"/>
  <c r="O10" i="8"/>
  <c r="M10" i="8"/>
  <c r="K10" i="8"/>
  <c r="I10" i="8"/>
  <c r="G10" i="8"/>
  <c r="Q9" i="8"/>
  <c r="O9" i="8"/>
  <c r="M9" i="8"/>
  <c r="K9" i="8"/>
  <c r="I9" i="8"/>
  <c r="G9" i="8"/>
  <c r="Q8" i="8"/>
  <c r="O8" i="8"/>
  <c r="M8" i="8"/>
  <c r="K8" i="8"/>
  <c r="I8" i="8"/>
  <c r="G8" i="8"/>
  <c r="Q7" i="8"/>
  <c r="O7" i="8"/>
  <c r="M7" i="8"/>
  <c r="K7" i="8"/>
  <c r="I7" i="8"/>
  <c r="G7" i="8"/>
  <c r="Q6" i="8"/>
  <c r="O6" i="8"/>
  <c r="M6" i="8"/>
  <c r="K6" i="8"/>
  <c r="I6" i="8"/>
  <c r="G6" i="8"/>
  <c r="Q5" i="8"/>
  <c r="O5" i="8"/>
  <c r="M5" i="8"/>
  <c r="K5" i="8"/>
  <c r="I5" i="8"/>
  <c r="G5" i="8"/>
  <c r="Q4" i="8"/>
  <c r="O4" i="8"/>
  <c r="M4" i="8"/>
  <c r="K4" i="8"/>
  <c r="I4" i="8"/>
  <c r="G4" i="8"/>
  <c r="Q38" i="7"/>
  <c r="O38" i="7"/>
  <c r="M38" i="7"/>
  <c r="K38" i="7"/>
  <c r="I38" i="7"/>
  <c r="G38" i="7"/>
  <c r="Q27" i="7"/>
  <c r="O27" i="7"/>
  <c r="M27" i="7"/>
  <c r="K27" i="7"/>
  <c r="I27" i="7"/>
  <c r="G27" i="7"/>
  <c r="Q26" i="7"/>
  <c r="O26" i="7"/>
  <c r="M26" i="7"/>
  <c r="K26" i="7"/>
  <c r="I26" i="7"/>
  <c r="G26" i="7"/>
  <c r="Q25" i="7"/>
  <c r="O25" i="7"/>
  <c r="M25" i="7"/>
  <c r="K25" i="7"/>
  <c r="I25" i="7"/>
  <c r="G25" i="7"/>
  <c r="Q24" i="7"/>
  <c r="O24" i="7"/>
  <c r="M24" i="7"/>
  <c r="K24" i="7"/>
  <c r="I24" i="7"/>
  <c r="G24" i="7"/>
  <c r="Q23" i="7"/>
  <c r="O23" i="7"/>
  <c r="M23" i="7"/>
  <c r="K23" i="7"/>
  <c r="I23" i="7"/>
  <c r="G23" i="7"/>
  <c r="Q22" i="7"/>
  <c r="O22" i="7"/>
  <c r="M22" i="7"/>
  <c r="K22" i="7"/>
  <c r="I22" i="7"/>
  <c r="G22" i="7"/>
  <c r="Q21" i="7"/>
  <c r="O21" i="7"/>
  <c r="M21" i="7"/>
  <c r="K21" i="7"/>
  <c r="I21" i="7"/>
  <c r="G21" i="7"/>
  <c r="Q9" i="7"/>
  <c r="O9" i="7"/>
  <c r="M9" i="7"/>
  <c r="K9" i="7"/>
  <c r="I9" i="7"/>
  <c r="G9" i="7"/>
  <c r="Q8" i="7"/>
  <c r="O8" i="7"/>
  <c r="M8" i="7"/>
  <c r="K8" i="7"/>
  <c r="I8" i="7"/>
  <c r="G8" i="7"/>
  <c r="Q7" i="7"/>
  <c r="O7" i="7"/>
  <c r="M7" i="7"/>
  <c r="K7" i="7"/>
  <c r="I7" i="7"/>
  <c r="G7" i="7"/>
  <c r="Q6" i="7"/>
  <c r="O6" i="7"/>
  <c r="M6" i="7"/>
  <c r="K6" i="7"/>
  <c r="I6" i="7"/>
  <c r="G6" i="7"/>
  <c r="Q5" i="7"/>
  <c r="O5" i="7"/>
  <c r="M5" i="7"/>
  <c r="K5" i="7"/>
  <c r="I5" i="7"/>
  <c r="G5" i="7"/>
  <c r="Q4" i="7"/>
  <c r="O4" i="7"/>
  <c r="M4" i="7"/>
  <c r="K4" i="7"/>
  <c r="I4" i="7"/>
  <c r="G4" i="7"/>
  <c r="Q38" i="6"/>
  <c r="O38" i="6"/>
  <c r="M38" i="6"/>
  <c r="K38" i="6"/>
  <c r="I38" i="6"/>
  <c r="G38" i="6"/>
  <c r="Q27" i="6"/>
  <c r="O27" i="6"/>
  <c r="M27" i="6"/>
  <c r="K27" i="6"/>
  <c r="I27" i="6"/>
  <c r="G27" i="6"/>
  <c r="Q26" i="6"/>
  <c r="O26" i="6"/>
  <c r="M26" i="6"/>
  <c r="K26" i="6"/>
  <c r="I26" i="6"/>
  <c r="G26" i="6"/>
  <c r="Q25" i="6"/>
  <c r="O25" i="6"/>
  <c r="M25" i="6"/>
  <c r="K25" i="6"/>
  <c r="I25" i="6"/>
  <c r="G25" i="6"/>
  <c r="Q24" i="6"/>
  <c r="O24" i="6"/>
  <c r="M24" i="6"/>
  <c r="K24" i="6"/>
  <c r="I24" i="6"/>
  <c r="G24" i="6"/>
  <c r="Q23" i="6"/>
  <c r="O23" i="6"/>
  <c r="M23" i="6"/>
  <c r="K23" i="6"/>
  <c r="I23" i="6"/>
  <c r="G23" i="6"/>
  <c r="Q22" i="6"/>
  <c r="O22" i="6"/>
  <c r="M22" i="6"/>
  <c r="K22" i="6"/>
  <c r="I22" i="6"/>
  <c r="G22" i="6"/>
  <c r="Q21" i="6"/>
  <c r="O21" i="6"/>
  <c r="M21" i="6"/>
  <c r="K21" i="6"/>
  <c r="I21" i="6"/>
  <c r="G21" i="6"/>
  <c r="Q10" i="6"/>
  <c r="O10" i="6"/>
  <c r="M10" i="6"/>
  <c r="K10" i="6"/>
  <c r="I10" i="6"/>
  <c r="G10" i="6"/>
  <c r="Q9" i="6"/>
  <c r="O9" i="6"/>
  <c r="M9" i="6"/>
  <c r="K9" i="6"/>
  <c r="I9" i="6"/>
  <c r="G9" i="6"/>
  <c r="Q8" i="6"/>
  <c r="O8" i="6"/>
  <c r="M8" i="6"/>
  <c r="K8" i="6"/>
  <c r="I8" i="6"/>
  <c r="G8" i="6"/>
  <c r="Q7" i="6"/>
  <c r="O7" i="6"/>
  <c r="M7" i="6"/>
  <c r="K7" i="6"/>
  <c r="I7" i="6"/>
  <c r="G7" i="6"/>
  <c r="Q6" i="6"/>
  <c r="O6" i="6"/>
  <c r="M6" i="6"/>
  <c r="K6" i="6"/>
  <c r="I6" i="6"/>
  <c r="G6" i="6"/>
  <c r="Q5" i="6"/>
  <c r="O5" i="6"/>
  <c r="M5" i="6"/>
  <c r="K5" i="6"/>
  <c r="I5" i="6"/>
  <c r="G5" i="6"/>
  <c r="Q4" i="6"/>
  <c r="O4" i="6"/>
  <c r="M4" i="6"/>
  <c r="K4" i="6"/>
  <c r="I4" i="6"/>
  <c r="G4" i="6"/>
  <c r="Q38" i="5"/>
  <c r="O38" i="5"/>
  <c r="M38" i="5"/>
  <c r="K38" i="5"/>
  <c r="I38" i="5"/>
  <c r="G38" i="5"/>
  <c r="Q27" i="5"/>
  <c r="O27" i="5"/>
  <c r="M27" i="5"/>
  <c r="K27" i="5"/>
  <c r="I27" i="5"/>
  <c r="G27" i="5"/>
  <c r="Q26" i="5"/>
  <c r="O26" i="5"/>
  <c r="M26" i="5"/>
  <c r="K26" i="5"/>
  <c r="I26" i="5"/>
  <c r="G26" i="5"/>
  <c r="Q25" i="5"/>
  <c r="O25" i="5"/>
  <c r="M25" i="5"/>
  <c r="K25" i="5"/>
  <c r="I25" i="5"/>
  <c r="G25" i="5"/>
  <c r="Q24" i="5"/>
  <c r="O24" i="5"/>
  <c r="M24" i="5"/>
  <c r="K24" i="5"/>
  <c r="I24" i="5"/>
  <c r="G24" i="5"/>
  <c r="Q23" i="5"/>
  <c r="O23" i="5"/>
  <c r="M23" i="5"/>
  <c r="K23" i="5"/>
  <c r="I23" i="5"/>
  <c r="G23" i="5"/>
  <c r="Q22" i="5"/>
  <c r="O22" i="5"/>
  <c r="M22" i="5"/>
  <c r="K22" i="5"/>
  <c r="I22" i="5"/>
  <c r="G22" i="5"/>
  <c r="Q21" i="5"/>
  <c r="O21" i="5"/>
  <c r="M21" i="5"/>
  <c r="K21" i="5"/>
  <c r="I21" i="5"/>
  <c r="G21" i="5"/>
  <c r="Q11" i="5"/>
  <c r="O11" i="5"/>
  <c r="M11" i="5"/>
  <c r="K11" i="5"/>
  <c r="I11" i="5"/>
  <c r="G11" i="5"/>
  <c r="Q10" i="5"/>
  <c r="O10" i="5"/>
  <c r="M10" i="5"/>
  <c r="K10" i="5"/>
  <c r="I10" i="5"/>
  <c r="G10" i="5"/>
  <c r="Q9" i="5"/>
  <c r="O9" i="5"/>
  <c r="M9" i="5"/>
  <c r="K9" i="5"/>
  <c r="I9" i="5"/>
  <c r="G9" i="5"/>
  <c r="Q8" i="5"/>
  <c r="O8" i="5"/>
  <c r="M8" i="5"/>
  <c r="K8" i="5"/>
  <c r="I8" i="5"/>
  <c r="G8" i="5"/>
  <c r="Q7" i="5"/>
  <c r="O7" i="5"/>
  <c r="M7" i="5"/>
  <c r="K7" i="5"/>
  <c r="I7" i="5"/>
  <c r="G7" i="5"/>
  <c r="Q6" i="5"/>
  <c r="O6" i="5"/>
  <c r="M6" i="5"/>
  <c r="K6" i="5"/>
  <c r="I6" i="5"/>
  <c r="G6" i="5"/>
  <c r="Q5" i="5"/>
  <c r="O5" i="5"/>
  <c r="M5" i="5"/>
  <c r="K5" i="5"/>
  <c r="I5" i="5"/>
  <c r="G5" i="5"/>
  <c r="Q4" i="5"/>
  <c r="O4" i="5"/>
  <c r="M4" i="5"/>
  <c r="K4" i="5"/>
  <c r="I4" i="5"/>
  <c r="G4" i="5"/>
  <c r="Q42" i="4"/>
  <c r="O42" i="4"/>
  <c r="M42" i="4"/>
  <c r="K42" i="4"/>
  <c r="I42" i="4"/>
  <c r="G42" i="4"/>
  <c r="Q41" i="4"/>
  <c r="O41" i="4"/>
  <c r="M41" i="4"/>
  <c r="K41" i="4"/>
  <c r="I41" i="4"/>
  <c r="G41" i="4"/>
  <c r="Q40" i="4"/>
  <c r="O40" i="4"/>
  <c r="M40" i="4"/>
  <c r="K40" i="4"/>
  <c r="I40" i="4"/>
  <c r="G40" i="4"/>
  <c r="Q39" i="4"/>
  <c r="O39" i="4"/>
  <c r="M39" i="4"/>
  <c r="K39" i="4"/>
  <c r="I39" i="4"/>
  <c r="G39" i="4"/>
  <c r="Q38" i="4"/>
  <c r="O38" i="4"/>
  <c r="M38" i="4"/>
  <c r="K38" i="4"/>
  <c r="I38" i="4"/>
  <c r="G38" i="4"/>
  <c r="Q35" i="4"/>
  <c r="O35" i="4"/>
  <c r="M35" i="4"/>
  <c r="K35" i="4"/>
  <c r="I35" i="4"/>
  <c r="G35" i="4"/>
  <c r="Q34" i="4"/>
  <c r="O34" i="4"/>
  <c r="M34" i="4"/>
  <c r="K34" i="4"/>
  <c r="I34" i="4"/>
  <c r="G34" i="4"/>
  <c r="Q33" i="4"/>
  <c r="O33" i="4"/>
  <c r="M33" i="4"/>
  <c r="K33" i="4"/>
  <c r="I33" i="4"/>
  <c r="G33" i="4"/>
  <c r="Q32" i="4"/>
  <c r="O32" i="4"/>
  <c r="M32" i="4"/>
  <c r="K32" i="4"/>
  <c r="I32" i="4"/>
  <c r="G32" i="4"/>
  <c r="Q31" i="4"/>
  <c r="O31" i="4"/>
  <c r="M31" i="4"/>
  <c r="K31" i="4"/>
  <c r="I31" i="4"/>
  <c r="G31" i="4"/>
  <c r="Q30" i="4"/>
  <c r="O30" i="4"/>
  <c r="M30" i="4"/>
  <c r="K30" i="4"/>
  <c r="I30" i="4"/>
  <c r="G30" i="4"/>
  <c r="Q29" i="4"/>
  <c r="O29" i="4"/>
  <c r="M29" i="4"/>
  <c r="K29" i="4"/>
  <c r="I29" i="4"/>
  <c r="G29" i="4"/>
  <c r="Q28" i="4"/>
  <c r="O28" i="4"/>
  <c r="M28" i="4"/>
  <c r="K28" i="4"/>
  <c r="I28" i="4"/>
  <c r="G28" i="4"/>
  <c r="Q27" i="4"/>
  <c r="O27" i="4"/>
  <c r="M27" i="4"/>
  <c r="K27" i="4"/>
  <c r="I27" i="4"/>
  <c r="G27" i="4"/>
  <c r="Q26" i="4"/>
  <c r="O26" i="4"/>
  <c r="M26" i="4"/>
  <c r="K26" i="4"/>
  <c r="I26" i="4"/>
  <c r="G26" i="4"/>
  <c r="Q25" i="4"/>
  <c r="O25" i="4"/>
  <c r="M25" i="4"/>
  <c r="K25" i="4"/>
  <c r="I25" i="4"/>
  <c r="G25" i="4"/>
  <c r="Q24" i="4"/>
  <c r="O24" i="4"/>
  <c r="M24" i="4"/>
  <c r="K24" i="4"/>
  <c r="I24" i="4"/>
  <c r="G24" i="4"/>
  <c r="Q23" i="4"/>
  <c r="O23" i="4"/>
  <c r="M23" i="4"/>
  <c r="K23" i="4"/>
  <c r="I23" i="4"/>
  <c r="G23" i="4"/>
  <c r="Q22" i="4"/>
  <c r="O22" i="4"/>
  <c r="M22" i="4"/>
  <c r="K22" i="4"/>
  <c r="I22" i="4"/>
  <c r="G22" i="4"/>
  <c r="Q21" i="4"/>
  <c r="O21" i="4"/>
  <c r="M21" i="4"/>
  <c r="K21" i="4"/>
  <c r="I21" i="4"/>
  <c r="G21" i="4"/>
  <c r="Q12" i="4"/>
  <c r="O12" i="4"/>
  <c r="M12" i="4"/>
  <c r="K12" i="4"/>
  <c r="I12" i="4"/>
  <c r="G12" i="4"/>
  <c r="Q11" i="4"/>
  <c r="O11" i="4"/>
  <c r="M11" i="4"/>
  <c r="K11" i="4"/>
  <c r="I11" i="4"/>
  <c r="G11" i="4"/>
  <c r="Q10" i="4"/>
  <c r="O10" i="4"/>
  <c r="M10" i="4"/>
  <c r="K10" i="4"/>
  <c r="I10" i="4"/>
  <c r="G10" i="4"/>
  <c r="Q9" i="4"/>
  <c r="O9" i="4"/>
  <c r="M9" i="4"/>
  <c r="K9" i="4"/>
  <c r="I9" i="4"/>
  <c r="G9" i="4"/>
  <c r="Q8" i="4"/>
  <c r="O8" i="4"/>
  <c r="M8" i="4"/>
  <c r="K8" i="4"/>
  <c r="I8" i="4"/>
  <c r="G8" i="4"/>
  <c r="Q7" i="4"/>
  <c r="O7" i="4"/>
  <c r="M7" i="4"/>
  <c r="K7" i="4"/>
  <c r="I7" i="4"/>
  <c r="G7" i="4"/>
  <c r="Q6" i="4"/>
  <c r="O6" i="4"/>
  <c r="M6" i="4"/>
  <c r="K6" i="4"/>
  <c r="I6" i="4"/>
  <c r="G6" i="4"/>
  <c r="Q5" i="4"/>
  <c r="O5" i="4"/>
  <c r="M5" i="4"/>
  <c r="K5" i="4"/>
  <c r="I5" i="4"/>
  <c r="G5" i="4"/>
  <c r="Q4" i="4"/>
  <c r="O4" i="4"/>
  <c r="M4" i="4"/>
  <c r="K4" i="4"/>
  <c r="I4" i="4"/>
  <c r="G4" i="4"/>
  <c r="Q37" i="3"/>
  <c r="O37" i="3"/>
  <c r="M37" i="3"/>
  <c r="K37" i="3"/>
  <c r="I37" i="3"/>
  <c r="G37" i="3"/>
  <c r="Q29" i="3"/>
  <c r="O29" i="3"/>
  <c r="M29" i="3"/>
  <c r="K29" i="3"/>
  <c r="I29" i="3"/>
  <c r="G29" i="3"/>
  <c r="Q28" i="3"/>
  <c r="O28" i="3"/>
  <c r="M28" i="3"/>
  <c r="K28" i="3"/>
  <c r="I28" i="3"/>
  <c r="G28" i="3"/>
  <c r="Q27" i="3"/>
  <c r="O27" i="3"/>
  <c r="M27" i="3"/>
  <c r="K27" i="3"/>
  <c r="I27" i="3"/>
  <c r="G27" i="3"/>
  <c r="Q26" i="3"/>
  <c r="O26" i="3"/>
  <c r="M26" i="3"/>
  <c r="K26" i="3"/>
  <c r="I26" i="3"/>
  <c r="G26" i="3"/>
  <c r="Q25" i="3"/>
  <c r="O25" i="3"/>
  <c r="M25" i="3"/>
  <c r="K25" i="3"/>
  <c r="I25" i="3"/>
  <c r="G25" i="3"/>
  <c r="Q24" i="3"/>
  <c r="O24" i="3"/>
  <c r="M24" i="3"/>
  <c r="K24" i="3"/>
  <c r="I24" i="3"/>
  <c r="G24" i="3"/>
  <c r="Q23" i="3"/>
  <c r="O23" i="3"/>
  <c r="M23" i="3"/>
  <c r="K23" i="3"/>
  <c r="I23" i="3"/>
  <c r="G23" i="3"/>
  <c r="Q22" i="3"/>
  <c r="O22" i="3"/>
  <c r="M22" i="3"/>
  <c r="K22" i="3"/>
  <c r="I22" i="3"/>
  <c r="G22" i="3"/>
  <c r="Q21" i="3"/>
  <c r="O21" i="3"/>
  <c r="M21" i="3"/>
  <c r="K21" i="3"/>
  <c r="I21" i="3"/>
  <c r="G21" i="3"/>
  <c r="Q18" i="3"/>
  <c r="O18" i="3"/>
  <c r="M18" i="3"/>
  <c r="K18" i="3"/>
  <c r="I18" i="3"/>
  <c r="G18" i="3"/>
  <c r="Q11" i="3"/>
  <c r="O11" i="3"/>
  <c r="M11" i="3"/>
  <c r="K11" i="3"/>
  <c r="I11" i="3"/>
  <c r="G11" i="3"/>
  <c r="Q10" i="3"/>
  <c r="O10" i="3"/>
  <c r="M10" i="3"/>
  <c r="K10" i="3"/>
  <c r="I10" i="3"/>
  <c r="G10" i="3"/>
  <c r="Q9" i="3"/>
  <c r="O9" i="3"/>
  <c r="M9" i="3"/>
  <c r="K9" i="3"/>
  <c r="I9" i="3"/>
  <c r="G9" i="3"/>
  <c r="Q8" i="3"/>
  <c r="O8" i="3"/>
  <c r="M8" i="3"/>
  <c r="K8" i="3"/>
  <c r="I8" i="3"/>
  <c r="G8" i="3"/>
  <c r="Q7" i="3"/>
  <c r="O7" i="3"/>
  <c r="M7" i="3"/>
  <c r="K7" i="3"/>
  <c r="I7" i="3"/>
  <c r="G7" i="3"/>
  <c r="Q6" i="3"/>
  <c r="O6" i="3"/>
  <c r="M6" i="3"/>
  <c r="K6" i="3"/>
  <c r="I6" i="3"/>
  <c r="G6" i="3"/>
  <c r="Q5" i="3"/>
  <c r="O5" i="3"/>
  <c r="M5" i="3"/>
  <c r="K5" i="3"/>
  <c r="I5" i="3"/>
  <c r="G5" i="3"/>
  <c r="Q4" i="3"/>
  <c r="O4" i="3"/>
  <c r="M4" i="3"/>
  <c r="K4" i="3"/>
  <c r="I4" i="3"/>
  <c r="G4" i="3"/>
  <c r="Q37" i="2"/>
  <c r="O37" i="2"/>
  <c r="M37" i="2"/>
  <c r="K37" i="2"/>
  <c r="I37" i="2"/>
  <c r="G37" i="2"/>
  <c r="Q19" i="2"/>
  <c r="O19" i="2"/>
  <c r="M19" i="2"/>
  <c r="K19" i="2"/>
  <c r="I19" i="2"/>
  <c r="G19" i="2"/>
  <c r="Q28" i="2"/>
  <c r="O28" i="2"/>
  <c r="M28" i="2"/>
  <c r="K28" i="2"/>
  <c r="I28" i="2"/>
  <c r="G28" i="2"/>
  <c r="Q22" i="2"/>
  <c r="O22" i="2"/>
  <c r="M22" i="2"/>
  <c r="K22" i="2"/>
  <c r="I22" i="2"/>
  <c r="G22" i="2"/>
  <c r="Q15" i="2"/>
  <c r="O15" i="2"/>
  <c r="M15" i="2"/>
  <c r="K15" i="2"/>
  <c r="I15" i="2"/>
  <c r="G15" i="2"/>
  <c r="Q17" i="2"/>
  <c r="O17" i="2"/>
  <c r="M17" i="2"/>
  <c r="K17" i="2"/>
  <c r="I17" i="2"/>
  <c r="G17" i="2"/>
  <c r="Q14" i="2"/>
  <c r="O14" i="2"/>
  <c r="M14" i="2"/>
  <c r="K14" i="2"/>
  <c r="I14" i="2"/>
  <c r="G14" i="2"/>
  <c r="Q33" i="2"/>
  <c r="O33" i="2"/>
  <c r="M33" i="2"/>
  <c r="K33" i="2"/>
  <c r="I33" i="2"/>
  <c r="G33" i="2"/>
  <c r="Q34" i="2"/>
  <c r="O34" i="2"/>
  <c r="M34" i="2"/>
  <c r="K34" i="2"/>
  <c r="I34" i="2"/>
  <c r="G34" i="2"/>
  <c r="Q31" i="2"/>
  <c r="O31" i="2"/>
  <c r="M31" i="2"/>
  <c r="K31" i="2"/>
  <c r="I31" i="2"/>
  <c r="G31" i="2"/>
  <c r="Q16" i="2"/>
  <c r="O16" i="2"/>
  <c r="M16" i="2"/>
  <c r="K16" i="2"/>
  <c r="I16" i="2"/>
  <c r="G16" i="2"/>
  <c r="Q27" i="2"/>
  <c r="O27" i="2"/>
  <c r="M27" i="2"/>
  <c r="K27" i="2"/>
  <c r="I27" i="2"/>
  <c r="G27" i="2"/>
  <c r="Q20" i="2"/>
  <c r="O20" i="2"/>
  <c r="M20" i="2"/>
  <c r="K20" i="2"/>
  <c r="I20" i="2"/>
  <c r="G20" i="2"/>
  <c r="Q23" i="2"/>
  <c r="O23" i="2"/>
  <c r="M23" i="2"/>
  <c r="K23" i="2"/>
  <c r="I23" i="2"/>
  <c r="G23" i="2"/>
  <c r="Q24" i="2"/>
  <c r="O24" i="2"/>
  <c r="M24" i="2"/>
  <c r="K24" i="2"/>
  <c r="I24" i="2"/>
  <c r="G24" i="2"/>
  <c r="Q26" i="2"/>
  <c r="O26" i="2"/>
  <c r="M26" i="2"/>
  <c r="K26" i="2"/>
  <c r="I26" i="2"/>
  <c r="G26" i="2"/>
  <c r="Q21" i="2"/>
  <c r="O21" i="2"/>
  <c r="M21" i="2"/>
  <c r="K21" i="2"/>
  <c r="I21" i="2"/>
  <c r="G21" i="2"/>
  <c r="Q29" i="2"/>
  <c r="O29" i="2"/>
  <c r="M29" i="2"/>
  <c r="K29" i="2"/>
  <c r="I29" i="2"/>
  <c r="G29" i="2"/>
  <c r="Q25" i="2"/>
  <c r="O25" i="2"/>
  <c r="M25" i="2"/>
  <c r="K25" i="2"/>
  <c r="I25" i="2"/>
  <c r="G25" i="2"/>
  <c r="Q4" i="2"/>
  <c r="O4" i="2"/>
  <c r="M4" i="2"/>
  <c r="K4" i="2"/>
  <c r="I4" i="2"/>
  <c r="G4" i="2"/>
  <c r="Q7" i="2"/>
  <c r="O7" i="2"/>
  <c r="M7" i="2"/>
  <c r="K7" i="2"/>
  <c r="I7" i="2"/>
  <c r="G7" i="2"/>
  <c r="Q10" i="2"/>
  <c r="O10" i="2"/>
  <c r="M10" i="2"/>
  <c r="K10" i="2"/>
  <c r="I10" i="2"/>
  <c r="G10" i="2"/>
  <c r="Q9" i="2"/>
  <c r="O9" i="2"/>
  <c r="M9" i="2"/>
  <c r="K9" i="2"/>
  <c r="I9" i="2"/>
  <c r="G9" i="2"/>
  <c r="Q8" i="2"/>
  <c r="O8" i="2"/>
  <c r="M8" i="2"/>
  <c r="K8" i="2"/>
  <c r="I8" i="2"/>
  <c r="G8" i="2"/>
  <c r="Q5" i="2"/>
  <c r="O5" i="2"/>
  <c r="M5" i="2"/>
  <c r="K5" i="2"/>
  <c r="I5" i="2"/>
  <c r="G5" i="2"/>
  <c r="Q6" i="2"/>
  <c r="O6" i="2"/>
  <c r="M6" i="2"/>
  <c r="K6" i="2"/>
  <c r="I6" i="2"/>
  <c r="G6" i="2"/>
  <c r="P74" i="1"/>
  <c r="O74" i="1"/>
  <c r="N74" i="1"/>
  <c r="M74" i="1"/>
  <c r="Q74" i="1" s="1"/>
  <c r="P73" i="1"/>
  <c r="O73" i="1"/>
  <c r="N73" i="1"/>
  <c r="M73" i="1"/>
  <c r="Q73" i="1" s="1"/>
  <c r="P72" i="1"/>
  <c r="O72" i="1"/>
  <c r="N72" i="1"/>
  <c r="M72" i="1"/>
  <c r="P71" i="1"/>
  <c r="O71" i="1"/>
  <c r="N71" i="1"/>
  <c r="M71" i="1"/>
  <c r="Q71" i="1" s="1"/>
  <c r="P70" i="1"/>
  <c r="O70" i="1"/>
  <c r="N70" i="1"/>
  <c r="M70" i="1"/>
  <c r="Q70" i="1" s="1"/>
  <c r="P69" i="1"/>
  <c r="O69" i="1"/>
  <c r="N69" i="1"/>
  <c r="Q69" i="1" s="1"/>
  <c r="M69" i="1"/>
  <c r="P68" i="1"/>
  <c r="O68" i="1"/>
  <c r="N68" i="1"/>
  <c r="M68" i="1"/>
  <c r="Q68" i="1" s="1"/>
  <c r="P64" i="1"/>
  <c r="O64" i="1"/>
  <c r="N64" i="1"/>
  <c r="M64" i="1"/>
  <c r="Q64" i="1" s="1"/>
  <c r="P63" i="1"/>
  <c r="O63" i="1"/>
  <c r="N63" i="1"/>
  <c r="M63" i="1"/>
  <c r="P62" i="1"/>
  <c r="O62" i="1"/>
  <c r="N62" i="1"/>
  <c r="M62" i="1"/>
  <c r="Q62" i="1" s="1"/>
  <c r="P61" i="1"/>
  <c r="O61" i="1"/>
  <c r="N61" i="1"/>
  <c r="M61" i="1"/>
  <c r="Q61" i="1" s="1"/>
  <c r="P60" i="1"/>
  <c r="O60" i="1"/>
  <c r="N60" i="1"/>
  <c r="Q60" i="1" s="1"/>
  <c r="M60" i="1"/>
  <c r="P59" i="1"/>
  <c r="O59" i="1"/>
  <c r="N59" i="1"/>
  <c r="M59" i="1"/>
  <c r="Q59" i="1" s="1"/>
  <c r="P58" i="1"/>
  <c r="O58" i="1"/>
  <c r="N58" i="1"/>
  <c r="M58" i="1"/>
  <c r="Q58" i="1" s="1"/>
  <c r="P57" i="1"/>
  <c r="O57" i="1"/>
  <c r="Q57" i="1" s="1"/>
  <c r="N57" i="1"/>
  <c r="M57" i="1"/>
  <c r="P56" i="1"/>
  <c r="O56" i="1"/>
  <c r="N56" i="1"/>
  <c r="M56" i="1"/>
  <c r="Q56" i="1" s="1"/>
  <c r="P55" i="1"/>
  <c r="O55" i="1"/>
  <c r="N55" i="1"/>
  <c r="M55" i="1"/>
  <c r="Q55" i="1" s="1"/>
  <c r="P54" i="1"/>
  <c r="O54" i="1"/>
  <c r="N54" i="1"/>
  <c r="Q54" i="1" s="1"/>
  <c r="M54" i="1"/>
  <c r="P53" i="1"/>
  <c r="O53" i="1"/>
  <c r="N53" i="1"/>
  <c r="M53" i="1"/>
  <c r="Q53" i="1" s="1"/>
  <c r="P52" i="1"/>
  <c r="O52" i="1"/>
  <c r="N52" i="1"/>
  <c r="M52" i="1"/>
  <c r="Q52" i="1" s="1"/>
  <c r="P51" i="1"/>
  <c r="O51" i="1"/>
  <c r="Q51" i="1" s="1"/>
  <c r="N51" i="1"/>
  <c r="M51" i="1"/>
  <c r="P50" i="1"/>
  <c r="O50" i="1"/>
  <c r="N50" i="1"/>
  <c r="M50" i="1"/>
  <c r="Q50" i="1" s="1"/>
  <c r="P49" i="1"/>
  <c r="O49" i="1"/>
  <c r="N49" i="1"/>
  <c r="M49" i="1"/>
  <c r="Q49" i="1" s="1"/>
  <c r="P48" i="1"/>
  <c r="O48" i="1"/>
  <c r="N48" i="1"/>
  <c r="M48" i="1"/>
  <c r="Q48" i="1" s="1"/>
  <c r="P47" i="1"/>
  <c r="O47" i="1"/>
  <c r="N47" i="1"/>
  <c r="M47" i="1"/>
  <c r="Q47" i="1" s="1"/>
  <c r="P46" i="1"/>
  <c r="O46" i="1"/>
  <c r="N46" i="1"/>
  <c r="M46" i="1"/>
  <c r="Q46" i="1" s="1"/>
  <c r="P45" i="1"/>
  <c r="O45" i="1"/>
  <c r="N45" i="1"/>
  <c r="Q45" i="1" s="1"/>
  <c r="M45" i="1"/>
  <c r="P44" i="1"/>
  <c r="O44" i="1"/>
  <c r="N44" i="1"/>
  <c r="M44" i="1"/>
  <c r="Q44" i="1" s="1"/>
  <c r="P43" i="1"/>
  <c r="O43" i="1"/>
  <c r="N43" i="1"/>
  <c r="M43" i="1"/>
  <c r="Q43" i="1" s="1"/>
  <c r="P42" i="1"/>
  <c r="O42" i="1"/>
  <c r="N42" i="1"/>
  <c r="M42" i="1"/>
  <c r="Q42" i="1" s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Q38" i="1" s="1"/>
  <c r="P37" i="1"/>
  <c r="O37" i="1"/>
  <c r="N37" i="1"/>
  <c r="M37" i="1"/>
  <c r="Q37" i="1" s="1"/>
  <c r="P36" i="1"/>
  <c r="O36" i="1"/>
  <c r="N36" i="1"/>
  <c r="M36" i="1"/>
  <c r="Q36" i="1" s="1"/>
  <c r="P35" i="1"/>
  <c r="Q35" i="1" s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Q32" i="1" s="1"/>
  <c r="P31" i="1"/>
  <c r="O31" i="1"/>
  <c r="N31" i="1"/>
  <c r="M31" i="1"/>
  <c r="Q31" i="1" s="1"/>
  <c r="P30" i="1"/>
  <c r="O30" i="1"/>
  <c r="N30" i="1"/>
  <c r="M30" i="1"/>
  <c r="Q30" i="1" s="1"/>
  <c r="P29" i="1"/>
  <c r="O29" i="1"/>
  <c r="N29" i="1"/>
  <c r="M29" i="1"/>
  <c r="P25" i="1"/>
  <c r="O25" i="1"/>
  <c r="N25" i="1"/>
  <c r="M25" i="1"/>
  <c r="P24" i="1"/>
  <c r="O24" i="1"/>
  <c r="N24" i="1"/>
  <c r="M24" i="1"/>
  <c r="P23" i="1"/>
  <c r="O23" i="1"/>
  <c r="N23" i="1"/>
  <c r="M23" i="1"/>
  <c r="Q23" i="1" s="1"/>
  <c r="P22" i="1"/>
  <c r="O22" i="1"/>
  <c r="N22" i="1"/>
  <c r="M22" i="1"/>
  <c r="Q22" i="1" s="1"/>
  <c r="P21" i="1"/>
  <c r="O21" i="1"/>
  <c r="N21" i="1"/>
  <c r="M21" i="1"/>
  <c r="Q21" i="1" s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Q17" i="1" s="1"/>
  <c r="P16" i="1"/>
  <c r="O16" i="1"/>
  <c r="N16" i="1"/>
  <c r="M16" i="1"/>
  <c r="Q16" i="1" s="1"/>
  <c r="P15" i="1"/>
  <c r="O15" i="1"/>
  <c r="N15" i="1"/>
  <c r="M15" i="1"/>
  <c r="Q15" i="1" s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Q11" i="1" s="1"/>
  <c r="P10" i="1"/>
  <c r="O10" i="1"/>
  <c r="N10" i="1"/>
  <c r="M10" i="1"/>
  <c r="Q10" i="1" s="1"/>
  <c r="P9" i="1"/>
  <c r="O9" i="1"/>
  <c r="N9" i="1"/>
  <c r="M9" i="1"/>
  <c r="Q9" i="1" s="1"/>
  <c r="P8" i="1"/>
  <c r="O8" i="1"/>
  <c r="N8" i="1"/>
  <c r="M8" i="1"/>
  <c r="P7" i="1"/>
  <c r="O7" i="1"/>
  <c r="N7" i="1"/>
  <c r="M7" i="1"/>
  <c r="P6" i="1"/>
  <c r="O6" i="1"/>
  <c r="N6" i="1"/>
  <c r="Q6" i="1" s="1"/>
  <c r="M6" i="1"/>
  <c r="P5" i="1"/>
  <c r="O5" i="1"/>
  <c r="N5" i="1"/>
  <c r="M5" i="1"/>
  <c r="Q5" i="1" s="1"/>
  <c r="P4" i="1"/>
  <c r="O4" i="1"/>
  <c r="N4" i="1"/>
  <c r="M4" i="1"/>
  <c r="Q4" i="1" s="1"/>
  <c r="R18" i="2" l="1"/>
  <c r="Q14" i="1"/>
  <c r="Q20" i="1"/>
  <c r="Q29" i="1"/>
  <c r="R39" i="10"/>
  <c r="R41" i="10"/>
  <c r="Q72" i="1"/>
  <c r="Q63" i="1"/>
  <c r="R42" i="10"/>
  <c r="Q24" i="1"/>
  <c r="Q13" i="1"/>
  <c r="Q19" i="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42" i="11"/>
  <c r="R38" i="11"/>
  <c r="R39" i="11"/>
  <c r="R40" i="11"/>
  <c r="R41" i="11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21" i="10"/>
  <c r="R22" i="10"/>
  <c r="R23" i="10"/>
  <c r="R24" i="10"/>
  <c r="R25" i="10"/>
  <c r="R26" i="10"/>
  <c r="R27" i="10"/>
  <c r="R28" i="10"/>
  <c r="R29" i="10"/>
  <c r="R30" i="10"/>
  <c r="R31" i="10"/>
  <c r="R35" i="10"/>
  <c r="R33" i="10"/>
  <c r="R34" i="10"/>
  <c r="R32" i="10"/>
  <c r="R42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8" i="9"/>
  <c r="R39" i="9"/>
  <c r="R40" i="9"/>
  <c r="R41" i="9"/>
  <c r="R18" i="9"/>
  <c r="R34" i="8"/>
  <c r="R32" i="8"/>
  <c r="R29" i="8"/>
  <c r="R35" i="8"/>
  <c r="R16" i="8"/>
  <c r="R31" i="8"/>
  <c r="R18" i="8"/>
  <c r="R17" i="8"/>
  <c r="R14" i="8"/>
  <c r="R33" i="8"/>
  <c r="R26" i="8"/>
  <c r="R15" i="8"/>
  <c r="R13" i="8"/>
  <c r="R30" i="8"/>
  <c r="R27" i="8"/>
  <c r="R4" i="8"/>
  <c r="R5" i="8"/>
  <c r="R6" i="8"/>
  <c r="R7" i="8"/>
  <c r="R8" i="8"/>
  <c r="R9" i="8"/>
  <c r="R10" i="8"/>
  <c r="R11" i="8"/>
  <c r="R12" i="8"/>
  <c r="R28" i="8"/>
  <c r="R21" i="8"/>
  <c r="R22" i="8"/>
  <c r="R23" i="8"/>
  <c r="R24" i="8"/>
  <c r="R40" i="8"/>
  <c r="R38" i="8"/>
  <c r="R39" i="8"/>
  <c r="R41" i="8"/>
  <c r="R42" i="8"/>
  <c r="R38" i="7"/>
  <c r="R41" i="7"/>
  <c r="R42" i="7"/>
  <c r="R40" i="7"/>
  <c r="R39" i="7"/>
  <c r="R32" i="7"/>
  <c r="R33" i="7"/>
  <c r="R35" i="7"/>
  <c r="R34" i="7"/>
  <c r="R31" i="7"/>
  <c r="R30" i="7"/>
  <c r="R29" i="7"/>
  <c r="R28" i="7"/>
  <c r="R18" i="7"/>
  <c r="R17" i="7"/>
  <c r="R16" i="7"/>
  <c r="R14" i="7"/>
  <c r="R12" i="7"/>
  <c r="R11" i="7"/>
  <c r="R10" i="7"/>
  <c r="R15" i="7"/>
  <c r="R13" i="7"/>
  <c r="R4" i="7"/>
  <c r="R5" i="7"/>
  <c r="R6" i="7"/>
  <c r="R7" i="7"/>
  <c r="R8" i="7"/>
  <c r="R9" i="7"/>
  <c r="R21" i="7"/>
  <c r="R23" i="7"/>
  <c r="R26" i="7"/>
  <c r="R22" i="7"/>
  <c r="R25" i="7"/>
  <c r="R24" i="7"/>
  <c r="R27" i="7"/>
  <c r="R33" i="6"/>
  <c r="R29" i="6"/>
  <c r="R35" i="6"/>
  <c r="R32" i="6"/>
  <c r="R30" i="6"/>
  <c r="R34" i="6"/>
  <c r="R31" i="6"/>
  <c r="R28" i="6"/>
  <c r="R18" i="6"/>
  <c r="R17" i="6"/>
  <c r="R16" i="6"/>
  <c r="R14" i="6"/>
  <c r="R13" i="6"/>
  <c r="R12" i="6"/>
  <c r="R11" i="6"/>
  <c r="R15" i="6"/>
  <c r="R4" i="6"/>
  <c r="R5" i="6"/>
  <c r="R6" i="6"/>
  <c r="R7" i="6"/>
  <c r="R8" i="6"/>
  <c r="R9" i="6"/>
  <c r="R10" i="6"/>
  <c r="R21" i="6"/>
  <c r="R22" i="6"/>
  <c r="R23" i="6"/>
  <c r="R24" i="6"/>
  <c r="R25" i="6"/>
  <c r="R26" i="6"/>
  <c r="R27" i="6"/>
  <c r="R38" i="6"/>
  <c r="R41" i="6"/>
  <c r="R40" i="6"/>
  <c r="R42" i="6"/>
  <c r="R39" i="6"/>
  <c r="R13" i="5"/>
  <c r="R18" i="5"/>
  <c r="R17" i="5"/>
  <c r="R15" i="5"/>
  <c r="R14" i="5"/>
  <c r="R16" i="5"/>
  <c r="R12" i="5"/>
  <c r="R35" i="5"/>
  <c r="R33" i="5"/>
  <c r="R34" i="5"/>
  <c r="R32" i="5"/>
  <c r="R31" i="5"/>
  <c r="R30" i="5"/>
  <c r="R29" i="5"/>
  <c r="R28" i="5"/>
  <c r="R41" i="5"/>
  <c r="R42" i="5"/>
  <c r="R40" i="5"/>
  <c r="R39" i="5"/>
  <c r="R14" i="3"/>
  <c r="R17" i="3"/>
  <c r="R15" i="3"/>
  <c r="R12" i="3"/>
  <c r="R16" i="3"/>
  <c r="R13" i="3"/>
  <c r="R5" i="5"/>
  <c r="R38" i="5"/>
  <c r="R4" i="5"/>
  <c r="R6" i="5"/>
  <c r="R7" i="5"/>
  <c r="R8" i="5"/>
  <c r="R9" i="5"/>
  <c r="R10" i="5"/>
  <c r="R11" i="5"/>
  <c r="R21" i="5"/>
  <c r="R22" i="5"/>
  <c r="R23" i="5"/>
  <c r="R24" i="5"/>
  <c r="R25" i="5"/>
  <c r="R26" i="5"/>
  <c r="R27" i="5"/>
  <c r="R38" i="4"/>
  <c r="R39" i="4"/>
  <c r="R40" i="4"/>
  <c r="R41" i="4"/>
  <c r="R42" i="4"/>
  <c r="R35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14" i="4"/>
  <c r="R15" i="4"/>
  <c r="R16" i="4"/>
  <c r="R13" i="4"/>
  <c r="R4" i="4"/>
  <c r="R5" i="4"/>
  <c r="R6" i="4"/>
  <c r="R7" i="4"/>
  <c r="R8" i="4"/>
  <c r="R9" i="4"/>
  <c r="R10" i="4"/>
  <c r="R11" i="4"/>
  <c r="R12" i="4"/>
  <c r="R17" i="4"/>
  <c r="R18" i="4"/>
  <c r="R11" i="2"/>
  <c r="R32" i="2"/>
  <c r="R30" i="2"/>
  <c r="R41" i="2"/>
  <c r="R40" i="2"/>
  <c r="R39" i="2"/>
  <c r="R38" i="2"/>
  <c r="R6" i="2"/>
  <c r="R5" i="2"/>
  <c r="R8" i="2"/>
  <c r="R9" i="2"/>
  <c r="R10" i="2"/>
  <c r="R7" i="2"/>
  <c r="R4" i="2"/>
  <c r="R25" i="2"/>
  <c r="R29" i="2"/>
  <c r="R21" i="2"/>
  <c r="R26" i="2"/>
  <c r="R24" i="2"/>
  <c r="R23" i="2"/>
  <c r="R20" i="2"/>
  <c r="R27" i="2"/>
  <c r="R16" i="2"/>
  <c r="R31" i="2"/>
  <c r="R34" i="2"/>
  <c r="R33" i="2"/>
  <c r="R14" i="2"/>
  <c r="R17" i="2"/>
  <c r="R15" i="2"/>
  <c r="R22" i="2"/>
  <c r="R28" i="2"/>
  <c r="R19" i="2"/>
  <c r="R37" i="2"/>
  <c r="R37" i="3"/>
  <c r="R40" i="3"/>
  <c r="R41" i="3"/>
  <c r="R39" i="3"/>
  <c r="R38" i="3"/>
  <c r="R33" i="3"/>
  <c r="R31" i="3"/>
  <c r="R30" i="3"/>
  <c r="R34" i="3"/>
  <c r="R32" i="3"/>
  <c r="R21" i="3"/>
  <c r="R22" i="3"/>
  <c r="R23" i="3"/>
  <c r="R24" i="3"/>
  <c r="R25" i="3"/>
  <c r="R26" i="3"/>
  <c r="R27" i="3"/>
  <c r="R28" i="3"/>
  <c r="R29" i="3"/>
  <c r="R4" i="3"/>
  <c r="R5" i="3"/>
  <c r="R6" i="3"/>
  <c r="R7" i="3"/>
  <c r="R8" i="3"/>
  <c r="R9" i="3"/>
  <c r="R10" i="3"/>
  <c r="R11" i="3"/>
  <c r="R18" i="3"/>
  <c r="Q34" i="1"/>
  <c r="Q41" i="1"/>
  <c r="Q33" i="1"/>
  <c r="Q40" i="1"/>
  <c r="Q39" i="1"/>
  <c r="Q12" i="1"/>
  <c r="Q8" i="1"/>
  <c r="Q7" i="1"/>
  <c r="Q18" i="1"/>
  <c r="Q25" i="1"/>
</calcChain>
</file>

<file path=xl/sharedStrings.xml><?xml version="1.0" encoding="utf-8"?>
<sst xmlns="http://schemas.openxmlformats.org/spreadsheetml/2006/main" count="852" uniqueCount="80">
  <si>
    <t>Výsledky jednotlivých kol - jednoranky</t>
  </si>
  <si>
    <t>Počítané výsledky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</si>
  <si>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</si>
  <si>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</si>
  <si>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</si>
  <si>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</si>
  <si>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</si>
  <si>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</si>
  <si>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</si>
  <si>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</si>
  <si>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</si>
  <si>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</si>
  <si>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Max 1</t>
  </si>
  <si>
    <t xml:space="preserve">Max 2 </t>
  </si>
  <si>
    <t>Max 3</t>
  </si>
  <si>
    <t>Max 4</t>
  </si>
  <si>
    <t>Celkem</t>
  </si>
  <si>
    <t>Pořadí</t>
  </si>
  <si>
    <t>Jméno</t>
  </si>
  <si>
    <t>Příjmení</t>
  </si>
  <si>
    <t>%</t>
  </si>
  <si>
    <t>Výsledky jednotlivých kol - opakovačky&amp;samonabíjecí</t>
  </si>
  <si>
    <t>Výsledky jednotlivých kol – junioři</t>
  </si>
  <si>
    <t>Výsledky jednotlivých položek - jednoranky</t>
  </si>
  <si>
    <t>Osobní údaje střelce</t>
  </si>
  <si>
    <t>1 bobr</t>
  </si>
  <si>
    <t>2 rukojmí 2011</t>
  </si>
  <si>
    <t>3 kolečka</t>
  </si>
  <si>
    <t>4 vleže bez opory</t>
  </si>
  <si>
    <t>5 rukojmí v oknech</t>
  </si>
  <si>
    <t>6 špejle</t>
  </si>
  <si>
    <t>Výsledky</t>
  </si>
  <si>
    <t>Start.č.</t>
  </si>
  <si>
    <t>SSK</t>
  </si>
  <si>
    <t>Vybavení</t>
  </si>
  <si>
    <t>b</t>
  </si>
  <si>
    <t>pořadí</t>
  </si>
  <si>
    <t>Výsledky jednotlivých položek - opakovačky</t>
  </si>
  <si>
    <t>Výsledky jednotlivých položek - junioři</t>
  </si>
  <si>
    <t>Severočeský pohár v MaO</t>
  </si>
  <si>
    <t>Jan</t>
  </si>
  <si>
    <t>Khýr</t>
  </si>
  <si>
    <t>Čengery</t>
  </si>
  <si>
    <t>Miloslav</t>
  </si>
  <si>
    <t>Staněk</t>
  </si>
  <si>
    <t>Tomáš</t>
  </si>
  <si>
    <t>Marek</t>
  </si>
  <si>
    <t>Oto</t>
  </si>
  <si>
    <t>Laušer</t>
  </si>
  <si>
    <t>Jiří</t>
  </si>
  <si>
    <t>Nikodém</t>
  </si>
  <si>
    <t>Štěpán</t>
  </si>
  <si>
    <t>Ševců</t>
  </si>
  <si>
    <t>Novák</t>
  </si>
  <si>
    <t>Vlastimil</t>
  </si>
  <si>
    <t>Barák</t>
  </si>
  <si>
    <t>Hanus</t>
  </si>
  <si>
    <t>Lubomír</t>
  </si>
  <si>
    <t>Jurníček</t>
  </si>
  <si>
    <t>Dominik</t>
  </si>
  <si>
    <t>Horváth</t>
  </si>
  <si>
    <t>Petr</t>
  </si>
  <si>
    <t>Vrátník</t>
  </si>
  <si>
    <t>Ivan</t>
  </si>
  <si>
    <t>Vokurka</t>
  </si>
  <si>
    <t>Šenkýř</t>
  </si>
  <si>
    <t>Šorer</t>
  </si>
  <si>
    <t>Ihnát</t>
  </si>
  <si>
    <t>Smejkal</t>
  </si>
  <si>
    <t>Roman</t>
  </si>
  <si>
    <t>Hanuš</t>
  </si>
  <si>
    <t>Paul</t>
  </si>
  <si>
    <t>Jakub</t>
  </si>
  <si>
    <t>Bradáč</t>
  </si>
  <si>
    <t>Hana</t>
  </si>
  <si>
    <t>Nováková</t>
  </si>
  <si>
    <t>Michal</t>
  </si>
  <si>
    <t>Tekel</t>
  </si>
  <si>
    <t>Kodera</t>
  </si>
  <si>
    <t>Pacák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</si>
</sst>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0.00\ %"/>
    <numFmt numFmtId="166" formatCode="d/m/yyyy"/>
    <numFmt numFmtId="167" formatCode="0.0%"/>
  </numFmts>
  <fonts count="9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DDDDD"/>
        <bgColor rgb="FFCCCCFF"/>
      </patternFill>
    </fill>
    <fill>
      <patternFill patternType="solid">
        <fgColor rgb="FFFF66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DDDDDD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164" fontId="1" fillId="0" borderId="0" applyBorder="0" applyProtection="0"/>
    <xf numFmtId="0" fontId="1" fillId="0" borderId="0"/>
  </cellStyleXfs>
  <cellXfs count="68">
    <xf numFmtId="0" fontId="0" fillId="0" borderId="0" xfId="0"/>
    <xf numFmtId="0" fontId="3" fillId="3" borderId="8" xfId="3" applyFont="1" applyFill="1" applyBorder="1" applyAlignment="1">
      <alignment horizontal="center" vertical="center"/>
    </xf>
    <xf numFmtId="0" fontId="3" fillId="3" borderId="3" xfId="2" applyNumberFormat="1" applyFont="1" applyFill="1" applyBorder="1" applyAlignment="1" applyProtection="1">
      <alignment horizontal="center" vertical="center"/>
    </xf>
    <xf numFmtId="0" fontId="3" fillId="3" borderId="2" xfId="2" applyNumberFormat="1" applyFont="1" applyFill="1" applyBorder="1" applyAlignment="1" applyProtection="1">
      <alignment horizontal="center" vertical="center"/>
    </xf>
    <xf numFmtId="0" fontId="1" fillId="0" borderId="0" xfId="2" applyNumberFormat="1" applyBorder="1" applyProtection="1"/>
    <xf numFmtId="0" fontId="2" fillId="4" borderId="3" xfId="2" applyNumberFormat="1" applyFont="1" applyFill="1" applyBorder="1" applyAlignment="1" applyProtection="1">
      <alignment horizontal="center"/>
    </xf>
    <xf numFmtId="0" fontId="2" fillId="5" borderId="3" xfId="2" applyNumberFormat="1" applyFont="1" applyFill="1" applyBorder="1" applyAlignment="1" applyProtection="1">
      <alignment horizontal="center"/>
    </xf>
    <xf numFmtId="0" fontId="2" fillId="7" borderId="3" xfId="2" applyNumberFormat="1" applyFont="1" applyFill="1" applyBorder="1" applyAlignment="1" applyProtection="1">
      <alignment horizontal="left"/>
    </xf>
    <xf numFmtId="0" fontId="1" fillId="0" borderId="3" xfId="3" applyBorder="1"/>
    <xf numFmtId="165" fontId="4" fillId="0" borderId="3" xfId="2" applyNumberFormat="1" applyFont="1" applyBorder="1" applyProtection="1"/>
    <xf numFmtId="165" fontId="4" fillId="0" borderId="3" xfId="0" applyNumberFormat="1" applyFont="1" applyBorder="1"/>
    <xf numFmtId="1" fontId="5" fillId="0" borderId="3" xfId="2" applyNumberFormat="1" applyFont="1" applyBorder="1" applyAlignment="1" applyProtection="1">
      <alignment horizontal="center"/>
    </xf>
    <xf numFmtId="165" fontId="4" fillId="0" borderId="3" xfId="3" applyNumberFormat="1" applyFont="1" applyBorder="1"/>
    <xf numFmtId="0" fontId="1" fillId="0" borderId="3" xfId="3" applyBorder="1" applyAlignment="1">
      <alignment horizontal="left"/>
    </xf>
    <xf numFmtId="0" fontId="1" fillId="0" borderId="3" xfId="0" applyFont="1" applyBorder="1"/>
    <xf numFmtId="0" fontId="1" fillId="0" borderId="3" xfId="2" applyNumberFormat="1" applyBorder="1" applyProtection="1"/>
    <xf numFmtId="0" fontId="6" fillId="0" borderId="3" xfId="3" applyFont="1" applyBorder="1"/>
    <xf numFmtId="0" fontId="0" fillId="0" borderId="3" xfId="0" applyBorder="1" applyAlignment="1">
      <alignment vertical="top"/>
    </xf>
    <xf numFmtId="0" fontId="1" fillId="0" borderId="0" xfId="3"/>
    <xf numFmtId="0" fontId="7" fillId="6" borderId="12" xfId="3" applyFont="1" applyFill="1" applyBorder="1" applyAlignment="1">
      <alignment horizontal="center"/>
    </xf>
    <xf numFmtId="0" fontId="2" fillId="7" borderId="3" xfId="3" applyFont="1" applyFill="1" applyBorder="1" applyAlignment="1">
      <alignment horizontal="left"/>
    </xf>
    <xf numFmtId="0" fontId="7" fillId="7" borderId="3" xfId="3" applyFont="1" applyFill="1" applyBorder="1" applyAlignment="1">
      <alignment horizontal="left"/>
    </xf>
    <xf numFmtId="0" fontId="2" fillId="11" borderId="3" xfId="3" applyFont="1" applyFill="1" applyBorder="1" applyAlignment="1">
      <alignment horizontal="center"/>
    </xf>
    <xf numFmtId="0" fontId="2" fillId="3" borderId="3" xfId="3" applyFont="1" applyFill="1" applyBorder="1" applyAlignment="1">
      <alignment horizontal="center"/>
    </xf>
    <xf numFmtId="0" fontId="2" fillId="5" borderId="3" xfId="3" applyFont="1" applyFill="1" applyBorder="1" applyAlignment="1">
      <alignment horizontal="center"/>
    </xf>
    <xf numFmtId="0" fontId="2" fillId="6" borderId="13" xfId="3" applyFont="1" applyFill="1" applyBorder="1" applyAlignment="1">
      <alignment horizontal="center"/>
    </xf>
    <xf numFmtId="0" fontId="7" fillId="0" borderId="12" xfId="3" applyFont="1" applyBorder="1" applyAlignment="1">
      <alignment horizontal="center"/>
    </xf>
    <xf numFmtId="0" fontId="8" fillId="0" borderId="3" xfId="3" applyFont="1" applyBorder="1"/>
    <xf numFmtId="0" fontId="4" fillId="0" borderId="3" xfId="3" applyFont="1" applyBorder="1"/>
    <xf numFmtId="167" fontId="4" fillId="0" borderId="3" xfId="1" applyNumberFormat="1" applyFont="1" applyBorder="1"/>
    <xf numFmtId="0" fontId="2" fillId="0" borderId="13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1" fillId="0" borderId="16" xfId="3" applyBorder="1"/>
    <xf numFmtId="0" fontId="8" fillId="0" borderId="16" xfId="3" applyFont="1" applyBorder="1"/>
    <xf numFmtId="165" fontId="4" fillId="0" borderId="16" xfId="3" applyNumberFormat="1" applyFont="1" applyBorder="1"/>
    <xf numFmtId="0" fontId="2" fillId="0" borderId="17" xfId="3" applyFont="1" applyBorder="1" applyAlignment="1">
      <alignment horizontal="center"/>
    </xf>
    <xf numFmtId="0" fontId="8" fillId="0" borderId="0" xfId="3" applyFont="1"/>
    <xf numFmtId="0" fontId="1" fillId="0" borderId="3" xfId="3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5" fontId="4" fillId="0" borderId="3" xfId="3" applyNumberFormat="1" applyFont="1" applyBorder="1" applyAlignment="1">
      <alignment horizontal="center"/>
    </xf>
    <xf numFmtId="0" fontId="7" fillId="0" borderId="12" xfId="3" applyFont="1" applyBorder="1" applyAlignment="1">
      <alignment horizontal="right"/>
    </xf>
    <xf numFmtId="0" fontId="8" fillId="0" borderId="3" xfId="3" applyFont="1" applyBorder="1" applyAlignment="1">
      <alignment horizontal="right"/>
    </xf>
    <xf numFmtId="0" fontId="4" fillId="0" borderId="3" xfId="3" applyFont="1" applyBorder="1" applyAlignment="1">
      <alignment horizontal="right"/>
    </xf>
    <xf numFmtId="167" fontId="4" fillId="0" borderId="3" xfId="1" applyNumberFormat="1" applyFont="1" applyBorder="1" applyAlignment="1">
      <alignment horizontal="right"/>
    </xf>
    <xf numFmtId="165" fontId="4" fillId="0" borderId="3" xfId="3" applyNumberFormat="1" applyFont="1" applyBorder="1" applyAlignment="1">
      <alignment horizontal="right"/>
    </xf>
    <xf numFmtId="0" fontId="8" fillId="0" borderId="0" xfId="3" applyFont="1" applyAlignment="1">
      <alignment horizontal="right"/>
    </xf>
    <xf numFmtId="0" fontId="1" fillId="0" borderId="3" xfId="3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indent="1"/>
    </xf>
    <xf numFmtId="0" fontId="1" fillId="0" borderId="3" xfId="3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2" borderId="1" xfId="2" applyNumberFormat="1" applyFont="1" applyFill="1" applyBorder="1" applyAlignment="1" applyProtection="1">
      <alignment horizontal="center" vertical="center"/>
    </xf>
    <xf numFmtId="0" fontId="3" fillId="3" borderId="2" xfId="2" applyNumberFormat="1" applyFont="1" applyFill="1" applyBorder="1" applyAlignment="1" applyProtection="1">
      <alignment horizontal="center" vertical="center"/>
    </xf>
    <xf numFmtId="0" fontId="3" fillId="3" borderId="3" xfId="2" applyNumberFormat="1" applyFont="1" applyFill="1" applyBorder="1" applyAlignment="1" applyProtection="1">
      <alignment horizontal="center"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0" fontId="2" fillId="6" borderId="3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2" borderId="6" xfId="2" applyNumberFormat="1" applyFont="1" applyFill="1" applyBorder="1" applyAlignment="1" applyProtection="1">
      <alignment horizontal="center" vertical="center"/>
    </xf>
    <xf numFmtId="0" fontId="2" fillId="10" borderId="11" xfId="3" applyFont="1" applyFill="1" applyBorder="1" applyAlignment="1">
      <alignment horizontal="center"/>
    </xf>
    <xf numFmtId="0" fontId="3" fillId="3" borderId="8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166" fontId="2" fillId="8" borderId="10" xfId="3" applyNumberFormat="1" applyFont="1" applyFill="1" applyBorder="1" applyAlignment="1">
      <alignment horizontal="center" vertical="center"/>
    </xf>
    <xf numFmtId="166" fontId="2" fillId="9" borderId="10" xfId="3" applyNumberFormat="1" applyFont="1" applyFill="1" applyBorder="1" applyAlignment="1">
      <alignment horizontal="center" vertical="center"/>
    </xf>
  </cellXfs>
  <cellStyles count="4">
    <cellStyle name="Excel Built-in Explanatory Text" xfId="2" xr:uid="{00000000-0005-0000-0000-000000000000}"/>
    <cellStyle name="Excel Built-in Normal" xfId="3" xr:uid="{00000000-0005-0000-0000-000001000000}"/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0.140625" style="4" customWidth="1"/>
    <col min="2" max="2" width="12.85546875" style="4" customWidth="1"/>
    <col min="3" max="16384" width="9.140625" style="4"/>
  </cols>
  <sheetData>
    <row r="1" spans="1:18" ht="15.75" x14ac:dyDescent="0.25">
      <c r="A1" s="55">
        <v>2026</v>
      </c>
      <c r="B1" s="55"/>
      <c r="C1" s="56" t="s">
        <v>0</v>
      </c>
      <c r="D1" s="56"/>
      <c r="E1" s="56"/>
      <c r="F1" s="56"/>
      <c r="G1" s="56"/>
      <c r="H1" s="56"/>
      <c r="I1" s="56"/>
      <c r="J1" s="56"/>
      <c r="K1" s="3"/>
      <c r="L1" s="3"/>
      <c r="M1" s="57" t="s">
        <v>1</v>
      </c>
      <c r="N1" s="57"/>
      <c r="O1" s="57"/>
      <c r="P1" s="57"/>
    </row>
    <row r="2" spans="1:18" x14ac:dyDescent="0.25">
      <c r="A2" s="58"/>
      <c r="B2" s="58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6" t="s">
        <v>16</v>
      </c>
      <c r="R2" s="59" t="s">
        <v>17</v>
      </c>
    </row>
    <row r="3" spans="1:18" x14ac:dyDescent="0.25">
      <c r="A3" s="7" t="s">
        <v>18</v>
      </c>
      <c r="B3" s="7" t="s">
        <v>19</v>
      </c>
      <c r="C3" s="5" t="s">
        <v>20</v>
      </c>
      <c r="D3" s="5" t="s">
        <v>20</v>
      </c>
      <c r="E3" s="5" t="s">
        <v>20</v>
      </c>
      <c r="F3" s="5" t="s">
        <v>20</v>
      </c>
      <c r="G3" s="5" t="s">
        <v>20</v>
      </c>
      <c r="H3" s="5" t="s">
        <v>20</v>
      </c>
      <c r="I3" s="5" t="s">
        <v>20</v>
      </c>
      <c r="J3" s="5" t="s">
        <v>20</v>
      </c>
      <c r="K3" s="5" t="s">
        <v>20</v>
      </c>
      <c r="L3" s="5" t="s">
        <v>20</v>
      </c>
      <c r="M3" s="5" t="s">
        <v>20</v>
      </c>
      <c r="N3" s="5" t="s">
        <v>20</v>
      </c>
      <c r="O3" s="5" t="s">
        <v>20</v>
      </c>
      <c r="P3" s="5" t="s">
        <v>20</v>
      </c>
      <c r="Q3" s="6" t="s">
        <v>20</v>
      </c>
      <c r="R3" s="59"/>
    </row>
    <row r="4" spans="1:18" x14ac:dyDescent="0.25">
      <c r="A4" s="8"/>
      <c r="B4" s="8"/>
      <c r="C4" s="9"/>
      <c r="D4" s="9"/>
      <c r="E4" s="9"/>
      <c r="F4" s="9"/>
      <c r="G4" s="9"/>
      <c r="H4" s="10"/>
      <c r="I4" s="9"/>
      <c r="J4" s="10"/>
      <c r="K4" s="10"/>
      <c r="L4" s="10"/>
      <c r="M4" s="9" t="e">
        <f t="shared" ref="M4:M25" si="0">LARGE(C4:L4,1)</f>
        <v>#NUM!</v>
      </c>
      <c r="N4" s="9" t="e">
        <f t="shared" ref="N4:N25" si="1">LARGE(C4:L4,2)</f>
        <v>#NUM!</v>
      </c>
      <c r="O4" s="9" t="e">
        <f t="shared" ref="O4:O25" si="2">LARGE(C4:L4,3)</f>
        <v>#NUM!</v>
      </c>
      <c r="P4" s="9" t="e">
        <f t="shared" ref="P4:P25" si="3">LARGE(C4:L4,4)</f>
        <v>#NUM!</v>
      </c>
      <c r="Q4" s="9" t="e">
        <f t="shared" ref="Q4:Q25" si="4">SUM(M4:P4)</f>
        <v>#NUM!</v>
      </c>
      <c r="R4" s="11">
        <v>1</v>
      </c>
    </row>
    <row r="5" spans="1:18" x14ac:dyDescent="0.25">
      <c r="A5" s="8"/>
      <c r="B5" s="8"/>
      <c r="C5" s="9"/>
      <c r="D5" s="9"/>
      <c r="E5" s="9"/>
      <c r="F5" s="9"/>
      <c r="G5" s="9"/>
      <c r="H5" s="10"/>
      <c r="I5" s="9"/>
      <c r="J5" s="10"/>
      <c r="K5" s="10"/>
      <c r="L5" s="10"/>
      <c r="M5" s="9" t="e">
        <f t="shared" si="0"/>
        <v>#NUM!</v>
      </c>
      <c r="N5" s="9" t="e">
        <f t="shared" si="1"/>
        <v>#NUM!</v>
      </c>
      <c r="O5" s="9" t="e">
        <f t="shared" si="2"/>
        <v>#NUM!</v>
      </c>
      <c r="P5" s="9" t="e">
        <f t="shared" si="3"/>
        <v>#NUM!</v>
      </c>
      <c r="Q5" s="9" t="e">
        <f t="shared" si="4"/>
        <v>#NUM!</v>
      </c>
      <c r="R5" s="11">
        <v>2</v>
      </c>
    </row>
    <row r="6" spans="1:18" x14ac:dyDescent="0.25">
      <c r="A6" s="8"/>
      <c r="B6" s="8"/>
      <c r="C6" s="9"/>
      <c r="D6" s="9"/>
      <c r="E6" s="9"/>
      <c r="F6" s="9"/>
      <c r="G6" s="12"/>
      <c r="H6" s="10"/>
      <c r="I6" s="9"/>
      <c r="J6" s="10"/>
      <c r="K6" s="10"/>
      <c r="L6" s="10"/>
      <c r="M6" s="9" t="e">
        <f t="shared" si="0"/>
        <v>#NUM!</v>
      </c>
      <c r="N6" s="9" t="e">
        <f t="shared" si="1"/>
        <v>#NUM!</v>
      </c>
      <c r="O6" s="9" t="e">
        <f t="shared" si="2"/>
        <v>#NUM!</v>
      </c>
      <c r="P6" s="9" t="e">
        <f t="shared" si="3"/>
        <v>#NUM!</v>
      </c>
      <c r="Q6" s="9" t="e">
        <f t="shared" si="4"/>
        <v>#NUM!</v>
      </c>
      <c r="R6" s="11">
        <v>3</v>
      </c>
    </row>
    <row r="7" spans="1:18" x14ac:dyDescent="0.25">
      <c r="A7" s="8"/>
      <c r="B7" s="8"/>
      <c r="C7" s="9"/>
      <c r="D7" s="9"/>
      <c r="E7" s="9"/>
      <c r="F7" s="9"/>
      <c r="G7" s="9"/>
      <c r="H7" s="10"/>
      <c r="I7" s="9"/>
      <c r="J7" s="10"/>
      <c r="K7" s="10"/>
      <c r="L7" s="10"/>
      <c r="M7" s="9" t="e">
        <f t="shared" si="0"/>
        <v>#NUM!</v>
      </c>
      <c r="N7" s="9" t="e">
        <f t="shared" si="1"/>
        <v>#NUM!</v>
      </c>
      <c r="O7" s="9" t="e">
        <f t="shared" si="2"/>
        <v>#NUM!</v>
      </c>
      <c r="P7" s="9" t="e">
        <f t="shared" si="3"/>
        <v>#NUM!</v>
      </c>
      <c r="Q7" s="9" t="e">
        <f t="shared" si="4"/>
        <v>#NUM!</v>
      </c>
      <c r="R7" s="11">
        <v>4</v>
      </c>
    </row>
    <row r="8" spans="1:18" x14ac:dyDescent="0.25">
      <c r="A8" s="13"/>
      <c r="B8" s="13"/>
      <c r="C8" s="9"/>
      <c r="D8" s="9"/>
      <c r="E8" s="9"/>
      <c r="F8" s="9"/>
      <c r="G8" s="9"/>
      <c r="H8" s="10"/>
      <c r="I8" s="9"/>
      <c r="J8" s="10"/>
      <c r="K8" s="10"/>
      <c r="L8" s="10"/>
      <c r="M8" s="9" t="e">
        <f t="shared" si="0"/>
        <v>#NUM!</v>
      </c>
      <c r="N8" s="9" t="e">
        <f t="shared" si="1"/>
        <v>#NUM!</v>
      </c>
      <c r="O8" s="9" t="e">
        <f t="shared" si="2"/>
        <v>#NUM!</v>
      </c>
      <c r="P8" s="9" t="e">
        <f t="shared" si="3"/>
        <v>#NUM!</v>
      </c>
      <c r="Q8" s="9" t="e">
        <f t="shared" si="4"/>
        <v>#NUM!</v>
      </c>
      <c r="R8" s="11">
        <v>5</v>
      </c>
    </row>
    <row r="9" spans="1:18" x14ac:dyDescent="0.25">
      <c r="A9" s="14"/>
      <c r="B9" s="14"/>
      <c r="C9" s="9"/>
      <c r="D9" s="9"/>
      <c r="E9" s="9"/>
      <c r="F9" s="9"/>
      <c r="G9" s="9"/>
      <c r="H9" s="10"/>
      <c r="I9" s="9"/>
      <c r="J9" s="10"/>
      <c r="K9" s="10"/>
      <c r="L9" s="10"/>
      <c r="M9" s="9" t="e">
        <f t="shared" si="0"/>
        <v>#NUM!</v>
      </c>
      <c r="N9" s="9" t="e">
        <f t="shared" si="1"/>
        <v>#NUM!</v>
      </c>
      <c r="O9" s="9" t="e">
        <f t="shared" si="2"/>
        <v>#NUM!</v>
      </c>
      <c r="P9" s="9" t="e">
        <f t="shared" si="3"/>
        <v>#NUM!</v>
      </c>
      <c r="Q9" s="9" t="e">
        <f t="shared" si="4"/>
        <v>#NUM!</v>
      </c>
      <c r="R9" s="11">
        <v>6</v>
      </c>
    </row>
    <row r="10" spans="1:18" x14ac:dyDescent="0.25">
      <c r="A10" s="8"/>
      <c r="B10" s="8"/>
      <c r="C10" s="9"/>
      <c r="D10" s="9"/>
      <c r="E10" s="9"/>
      <c r="F10" s="9"/>
      <c r="G10" s="9"/>
      <c r="H10" s="10"/>
      <c r="I10" s="9"/>
      <c r="J10" s="10"/>
      <c r="K10" s="10"/>
      <c r="L10" s="10"/>
      <c r="M10" s="9" t="e">
        <f t="shared" si="0"/>
        <v>#NUM!</v>
      </c>
      <c r="N10" s="9" t="e">
        <f t="shared" si="1"/>
        <v>#NUM!</v>
      </c>
      <c r="O10" s="9" t="e">
        <f t="shared" si="2"/>
        <v>#NUM!</v>
      </c>
      <c r="P10" s="9" t="e">
        <f t="shared" si="3"/>
        <v>#NUM!</v>
      </c>
      <c r="Q10" s="9" t="e">
        <f t="shared" si="4"/>
        <v>#NUM!</v>
      </c>
      <c r="R10" s="11">
        <v>7</v>
      </c>
    </row>
    <row r="11" spans="1:18" x14ac:dyDescent="0.25">
      <c r="A11" s="8"/>
      <c r="B11" s="8"/>
      <c r="C11" s="9"/>
      <c r="D11" s="9"/>
      <c r="E11" s="9"/>
      <c r="F11" s="9"/>
      <c r="G11" s="9"/>
      <c r="H11" s="10"/>
      <c r="I11" s="9"/>
      <c r="J11" s="10"/>
      <c r="K11" s="10"/>
      <c r="L11" s="10"/>
      <c r="M11" s="9" t="e">
        <f t="shared" si="0"/>
        <v>#NUM!</v>
      </c>
      <c r="N11" s="9" t="e">
        <f t="shared" si="1"/>
        <v>#NUM!</v>
      </c>
      <c r="O11" s="9" t="e">
        <f t="shared" si="2"/>
        <v>#NUM!</v>
      </c>
      <c r="P11" s="9" t="e">
        <f t="shared" si="3"/>
        <v>#NUM!</v>
      </c>
      <c r="Q11" s="9" t="e">
        <f t="shared" si="4"/>
        <v>#NUM!</v>
      </c>
      <c r="R11" s="11">
        <v>8</v>
      </c>
    </row>
    <row r="12" spans="1:18" x14ac:dyDescent="0.25">
      <c r="A12" s="13"/>
      <c r="B12" s="13"/>
      <c r="C12" s="9"/>
      <c r="D12" s="9"/>
      <c r="E12" s="9"/>
      <c r="F12" s="9"/>
      <c r="G12" s="9"/>
      <c r="H12" s="10"/>
      <c r="I12" s="9"/>
      <c r="J12" s="10"/>
      <c r="K12" s="10"/>
      <c r="L12" s="10"/>
      <c r="M12" s="9" t="e">
        <f t="shared" si="0"/>
        <v>#NUM!</v>
      </c>
      <c r="N12" s="9" t="e">
        <f t="shared" si="1"/>
        <v>#NUM!</v>
      </c>
      <c r="O12" s="9" t="e">
        <f t="shared" si="2"/>
        <v>#NUM!</v>
      </c>
      <c r="P12" s="9" t="e">
        <f t="shared" si="3"/>
        <v>#NUM!</v>
      </c>
      <c r="Q12" s="9" t="e">
        <f t="shared" si="4"/>
        <v>#NUM!</v>
      </c>
      <c r="R12" s="11">
        <v>9</v>
      </c>
    </row>
    <row r="13" spans="1:18" x14ac:dyDescent="0.25">
      <c r="A13" s="13"/>
      <c r="B13" s="13"/>
      <c r="C13" s="9"/>
      <c r="D13" s="9"/>
      <c r="E13" s="9"/>
      <c r="F13" s="9"/>
      <c r="G13" s="9"/>
      <c r="H13" s="10"/>
      <c r="I13" s="9"/>
      <c r="J13" s="10"/>
      <c r="K13" s="10"/>
      <c r="L13" s="10"/>
      <c r="M13" s="9" t="e">
        <f t="shared" si="0"/>
        <v>#NUM!</v>
      </c>
      <c r="N13" s="9" t="e">
        <f t="shared" si="1"/>
        <v>#NUM!</v>
      </c>
      <c r="O13" s="9" t="e">
        <f t="shared" si="2"/>
        <v>#NUM!</v>
      </c>
      <c r="P13" s="9" t="e">
        <f t="shared" si="3"/>
        <v>#NUM!</v>
      </c>
      <c r="Q13" s="9" t="e">
        <f t="shared" si="4"/>
        <v>#NUM!</v>
      </c>
      <c r="R13" s="11">
        <v>10</v>
      </c>
    </row>
    <row r="14" spans="1:18" x14ac:dyDescent="0.25">
      <c r="A14" s="13"/>
      <c r="B14" s="13"/>
      <c r="C14" s="9"/>
      <c r="D14" s="9"/>
      <c r="E14" s="9"/>
      <c r="F14" s="9"/>
      <c r="G14" s="9"/>
      <c r="H14" s="10"/>
      <c r="I14" s="9"/>
      <c r="J14" s="10"/>
      <c r="K14" s="10"/>
      <c r="L14" s="10"/>
      <c r="M14" s="9" t="e">
        <f t="shared" si="0"/>
        <v>#NUM!</v>
      </c>
      <c r="N14" s="9" t="e">
        <f t="shared" si="1"/>
        <v>#NUM!</v>
      </c>
      <c r="O14" s="9" t="e">
        <f t="shared" si="2"/>
        <v>#NUM!</v>
      </c>
      <c r="P14" s="9" t="e">
        <f t="shared" si="3"/>
        <v>#NUM!</v>
      </c>
      <c r="Q14" s="9" t="e">
        <f t="shared" si="4"/>
        <v>#NUM!</v>
      </c>
      <c r="R14" s="11">
        <v>11</v>
      </c>
    </row>
    <row r="15" spans="1:18" x14ac:dyDescent="0.25">
      <c r="A15" s="8"/>
      <c r="B15" s="8"/>
      <c r="C15" s="9"/>
      <c r="D15" s="9"/>
      <c r="E15" s="9"/>
      <c r="F15" s="9"/>
      <c r="G15" s="9"/>
      <c r="H15" s="10"/>
      <c r="I15" s="9"/>
      <c r="J15" s="10"/>
      <c r="K15" s="10"/>
      <c r="L15" s="10"/>
      <c r="M15" s="9" t="e">
        <f t="shared" si="0"/>
        <v>#NUM!</v>
      </c>
      <c r="N15" s="9" t="e">
        <f t="shared" si="1"/>
        <v>#NUM!</v>
      </c>
      <c r="O15" s="9" t="e">
        <f t="shared" si="2"/>
        <v>#NUM!</v>
      </c>
      <c r="P15" s="9" t="e">
        <f t="shared" si="3"/>
        <v>#NUM!</v>
      </c>
      <c r="Q15" s="9" t="e">
        <f t="shared" si="4"/>
        <v>#NUM!</v>
      </c>
      <c r="R15" s="11">
        <v>12</v>
      </c>
    </row>
    <row r="16" spans="1:18" x14ac:dyDescent="0.25">
      <c r="A16" s="8"/>
      <c r="B16" s="8"/>
      <c r="C16" s="9"/>
      <c r="D16" s="9"/>
      <c r="E16" s="9"/>
      <c r="F16" s="9"/>
      <c r="G16" s="9"/>
      <c r="H16" s="10"/>
      <c r="I16" s="9"/>
      <c r="J16" s="10"/>
      <c r="K16" s="10"/>
      <c r="L16" s="10"/>
      <c r="M16" s="9" t="e">
        <f t="shared" si="0"/>
        <v>#NUM!</v>
      </c>
      <c r="N16" s="9" t="e">
        <f t="shared" si="1"/>
        <v>#NUM!</v>
      </c>
      <c r="O16" s="9" t="e">
        <f t="shared" si="2"/>
        <v>#NUM!</v>
      </c>
      <c r="P16" s="9" t="e">
        <f t="shared" si="3"/>
        <v>#NUM!</v>
      </c>
      <c r="Q16" s="9" t="e">
        <f t="shared" si="4"/>
        <v>#NUM!</v>
      </c>
      <c r="R16" s="11">
        <v>13</v>
      </c>
    </row>
    <row r="17" spans="1:18" x14ac:dyDescent="0.25">
      <c r="A17" s="14"/>
      <c r="B17" s="14"/>
      <c r="C17" s="9"/>
      <c r="D17" s="9"/>
      <c r="E17" s="9"/>
      <c r="F17" s="9"/>
      <c r="G17" s="9"/>
      <c r="H17" s="10"/>
      <c r="I17" s="9"/>
      <c r="J17" s="10"/>
      <c r="K17" s="10"/>
      <c r="L17" s="10"/>
      <c r="M17" s="9" t="e">
        <f t="shared" si="0"/>
        <v>#NUM!</v>
      </c>
      <c r="N17" s="9" t="e">
        <f t="shared" si="1"/>
        <v>#NUM!</v>
      </c>
      <c r="O17" s="9" t="e">
        <f t="shared" si="2"/>
        <v>#NUM!</v>
      </c>
      <c r="P17" s="9" t="e">
        <f t="shared" si="3"/>
        <v>#NUM!</v>
      </c>
      <c r="Q17" s="9" t="e">
        <f t="shared" si="4"/>
        <v>#NUM!</v>
      </c>
      <c r="R17" s="11">
        <v>14</v>
      </c>
    </row>
    <row r="18" spans="1:18" x14ac:dyDescent="0.25">
      <c r="A18" s="8"/>
      <c r="B18" s="8"/>
      <c r="C18" s="9"/>
      <c r="D18" s="9"/>
      <c r="E18" s="9"/>
      <c r="F18" s="9"/>
      <c r="G18" s="9"/>
      <c r="H18" s="10"/>
      <c r="I18" s="9"/>
      <c r="J18" s="10"/>
      <c r="K18" s="10"/>
      <c r="L18" s="10"/>
      <c r="M18" s="9" t="e">
        <f t="shared" si="0"/>
        <v>#NUM!</v>
      </c>
      <c r="N18" s="9" t="e">
        <f t="shared" si="1"/>
        <v>#NUM!</v>
      </c>
      <c r="O18" s="9" t="e">
        <f t="shared" si="2"/>
        <v>#NUM!</v>
      </c>
      <c r="P18" s="9" t="e">
        <f t="shared" si="3"/>
        <v>#NUM!</v>
      </c>
      <c r="Q18" s="9" t="e">
        <f t="shared" si="4"/>
        <v>#NUM!</v>
      </c>
      <c r="R18" s="11">
        <v>15</v>
      </c>
    </row>
    <row r="19" spans="1:18" x14ac:dyDescent="0.25">
      <c r="A19" s="14"/>
      <c r="B19" s="14"/>
      <c r="C19" s="9"/>
      <c r="D19" s="9"/>
      <c r="E19" s="9"/>
      <c r="F19" s="9"/>
      <c r="G19" s="9"/>
      <c r="H19" s="10"/>
      <c r="I19" s="9"/>
      <c r="J19" s="10"/>
      <c r="K19" s="10"/>
      <c r="L19" s="10"/>
      <c r="M19" s="9" t="e">
        <f t="shared" si="0"/>
        <v>#NUM!</v>
      </c>
      <c r="N19" s="9" t="e">
        <f t="shared" si="1"/>
        <v>#NUM!</v>
      </c>
      <c r="O19" s="9" t="e">
        <f t="shared" si="2"/>
        <v>#NUM!</v>
      </c>
      <c r="P19" s="9" t="e">
        <f t="shared" si="3"/>
        <v>#NUM!</v>
      </c>
      <c r="Q19" s="9" t="e">
        <f t="shared" si="4"/>
        <v>#NUM!</v>
      </c>
      <c r="R19" s="11">
        <v>16</v>
      </c>
    </row>
    <row r="20" spans="1:18" x14ac:dyDescent="0.25">
      <c r="A20" s="14"/>
      <c r="B20" s="14"/>
      <c r="C20" s="9"/>
      <c r="D20" s="9"/>
      <c r="E20" s="9"/>
      <c r="F20" s="9"/>
      <c r="G20" s="9"/>
      <c r="H20" s="9"/>
      <c r="I20" s="9"/>
      <c r="J20" s="9"/>
      <c r="K20" s="9"/>
      <c r="L20" s="10"/>
      <c r="M20" s="9" t="e">
        <f t="shared" si="0"/>
        <v>#NUM!</v>
      </c>
      <c r="N20" s="9" t="e">
        <f t="shared" si="1"/>
        <v>#NUM!</v>
      </c>
      <c r="O20" s="9" t="e">
        <f t="shared" si="2"/>
        <v>#NUM!</v>
      </c>
      <c r="P20" s="9" t="e">
        <f t="shared" si="3"/>
        <v>#NUM!</v>
      </c>
      <c r="Q20" s="9" t="e">
        <f t="shared" si="4"/>
        <v>#NUM!</v>
      </c>
      <c r="R20" s="11">
        <v>17</v>
      </c>
    </row>
    <row r="21" spans="1:18" x14ac:dyDescent="0.25">
      <c r="A21" s="14"/>
      <c r="B21" s="14"/>
      <c r="C21" s="9"/>
      <c r="D21" s="9"/>
      <c r="E21" s="9"/>
      <c r="F21" s="9"/>
      <c r="G21" s="9"/>
      <c r="H21" s="9"/>
      <c r="I21" s="9"/>
      <c r="J21" s="9"/>
      <c r="K21" s="9"/>
      <c r="L21" s="10"/>
      <c r="M21" s="9" t="e">
        <f t="shared" si="0"/>
        <v>#NUM!</v>
      </c>
      <c r="N21" s="9" t="e">
        <f t="shared" si="1"/>
        <v>#NUM!</v>
      </c>
      <c r="O21" s="9" t="e">
        <f t="shared" si="2"/>
        <v>#NUM!</v>
      </c>
      <c r="P21" s="9" t="e">
        <f t="shared" si="3"/>
        <v>#NUM!</v>
      </c>
      <c r="Q21" s="9" t="e">
        <f t="shared" si="4"/>
        <v>#NUM!</v>
      </c>
      <c r="R21" s="11">
        <v>18</v>
      </c>
    </row>
    <row r="22" spans="1:18" x14ac:dyDescent="0.25">
      <c r="A22" s="15"/>
      <c r="B22" s="15"/>
      <c r="C22" s="9"/>
      <c r="D22" s="9"/>
      <c r="E22" s="9"/>
      <c r="F22" s="9"/>
      <c r="G22" s="9"/>
      <c r="H22" s="10"/>
      <c r="I22" s="9"/>
      <c r="J22" s="10"/>
      <c r="K22" s="10"/>
      <c r="L22" s="10"/>
      <c r="M22" s="9" t="e">
        <f t="shared" si="0"/>
        <v>#NUM!</v>
      </c>
      <c r="N22" s="9" t="e">
        <f t="shared" si="1"/>
        <v>#NUM!</v>
      </c>
      <c r="O22" s="9" t="e">
        <f t="shared" si="2"/>
        <v>#NUM!</v>
      </c>
      <c r="P22" s="9" t="e">
        <f t="shared" si="3"/>
        <v>#NUM!</v>
      </c>
      <c r="Q22" s="9" t="e">
        <f t="shared" si="4"/>
        <v>#NUM!</v>
      </c>
      <c r="R22" s="11">
        <v>19</v>
      </c>
    </row>
    <row r="23" spans="1:18" x14ac:dyDescent="0.25">
      <c r="A23" s="8"/>
      <c r="B23" s="8"/>
      <c r="C23" s="9"/>
      <c r="D23" s="9"/>
      <c r="E23" s="9"/>
      <c r="F23" s="9"/>
      <c r="G23" s="9"/>
      <c r="H23" s="10"/>
      <c r="I23" s="9"/>
      <c r="J23" s="10"/>
      <c r="K23" s="10"/>
      <c r="L23" s="10"/>
      <c r="M23" s="9" t="e">
        <f t="shared" si="0"/>
        <v>#NUM!</v>
      </c>
      <c r="N23" s="9" t="e">
        <f t="shared" si="1"/>
        <v>#NUM!</v>
      </c>
      <c r="O23" s="9" t="e">
        <f t="shared" si="2"/>
        <v>#NUM!</v>
      </c>
      <c r="P23" s="9" t="e">
        <f t="shared" si="3"/>
        <v>#NUM!</v>
      </c>
      <c r="Q23" s="9" t="e">
        <f t="shared" si="4"/>
        <v>#NUM!</v>
      </c>
      <c r="R23" s="11">
        <v>20</v>
      </c>
    </row>
    <row r="24" spans="1:18" x14ac:dyDescent="0.25">
      <c r="A24" s="13"/>
      <c r="B24" s="13"/>
      <c r="C24" s="9"/>
      <c r="D24" s="9"/>
      <c r="E24" s="9"/>
      <c r="F24" s="9"/>
      <c r="G24" s="9"/>
      <c r="H24" s="10"/>
      <c r="I24" s="9"/>
      <c r="J24" s="10"/>
      <c r="K24" s="10"/>
      <c r="L24" s="10"/>
      <c r="M24" s="9" t="e">
        <f t="shared" si="0"/>
        <v>#NUM!</v>
      </c>
      <c r="N24" s="9" t="e">
        <f t="shared" si="1"/>
        <v>#NUM!</v>
      </c>
      <c r="O24" s="9" t="e">
        <f t="shared" si="2"/>
        <v>#NUM!</v>
      </c>
      <c r="P24" s="9" t="e">
        <f t="shared" si="3"/>
        <v>#NUM!</v>
      </c>
      <c r="Q24" s="9" t="e">
        <f t="shared" si="4"/>
        <v>#NUM!</v>
      </c>
      <c r="R24" s="11">
        <v>21</v>
      </c>
    </row>
    <row r="25" spans="1:18" x14ac:dyDescent="0.25">
      <c r="A25" s="8"/>
      <c r="B25" s="8"/>
      <c r="C25" s="9"/>
      <c r="D25" s="9"/>
      <c r="E25" s="9"/>
      <c r="F25" s="9"/>
      <c r="G25" s="9"/>
      <c r="H25" s="9"/>
      <c r="I25" s="9"/>
      <c r="J25" s="10"/>
      <c r="K25" s="10"/>
      <c r="L25" s="10"/>
      <c r="M25" s="9" t="e">
        <f t="shared" si="0"/>
        <v>#NUM!</v>
      </c>
      <c r="N25" s="9" t="e">
        <f t="shared" si="1"/>
        <v>#NUM!</v>
      </c>
      <c r="O25" s="9" t="e">
        <f t="shared" si="2"/>
        <v>#NUM!</v>
      </c>
      <c r="P25" s="9" t="e">
        <f t="shared" si="3"/>
        <v>#NUM!</v>
      </c>
      <c r="Q25" s="9" t="e">
        <f t="shared" si="4"/>
        <v>#NUM!</v>
      </c>
      <c r="R25" s="11">
        <v>22</v>
      </c>
    </row>
    <row r="26" spans="1:18" ht="15.75" x14ac:dyDescent="0.25">
      <c r="A26" s="60">
        <v>2026</v>
      </c>
      <c r="B26" s="60"/>
      <c r="C26" s="57" t="s">
        <v>21</v>
      </c>
      <c r="D26" s="57"/>
      <c r="E26" s="57"/>
      <c r="F26" s="57"/>
      <c r="G26" s="57"/>
      <c r="H26" s="57"/>
      <c r="I26" s="57"/>
      <c r="J26" s="57"/>
      <c r="K26" s="2"/>
      <c r="L26" s="2"/>
      <c r="M26" s="57"/>
      <c r="N26" s="57"/>
      <c r="O26" s="57"/>
      <c r="P26" s="57"/>
    </row>
    <row r="27" spans="1:18" x14ac:dyDescent="0.25">
      <c r="A27" s="61"/>
      <c r="B27" s="61"/>
      <c r="C27" s="5" t="s">
        <v>2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7</v>
      </c>
      <c r="I27" s="5" t="s">
        <v>8</v>
      </c>
      <c r="J27" s="5" t="s">
        <v>9</v>
      </c>
      <c r="K27" s="5" t="s">
        <v>10</v>
      </c>
      <c r="L27" s="5" t="s">
        <v>11</v>
      </c>
      <c r="M27" s="5" t="s">
        <v>12</v>
      </c>
      <c r="N27" s="5" t="s">
        <v>13</v>
      </c>
      <c r="O27" s="5" t="s">
        <v>14</v>
      </c>
      <c r="P27" s="5" t="s">
        <v>15</v>
      </c>
      <c r="Q27" s="6" t="s">
        <v>16</v>
      </c>
      <c r="R27" s="59" t="s">
        <v>17</v>
      </c>
    </row>
    <row r="28" spans="1:18" x14ac:dyDescent="0.25">
      <c r="A28" s="7" t="s">
        <v>18</v>
      </c>
      <c r="B28" s="7" t="s">
        <v>19</v>
      </c>
      <c r="C28" s="5" t="s">
        <v>20</v>
      </c>
      <c r="D28" s="5" t="s">
        <v>20</v>
      </c>
      <c r="E28" s="5" t="s">
        <v>20</v>
      </c>
      <c r="F28" s="5" t="s">
        <v>20</v>
      </c>
      <c r="G28" s="5" t="s">
        <v>20</v>
      </c>
      <c r="H28" s="5" t="s">
        <v>20</v>
      </c>
      <c r="I28" s="5" t="s">
        <v>20</v>
      </c>
      <c r="J28" s="5" t="s">
        <v>20</v>
      </c>
      <c r="K28" s="5" t="s">
        <v>20</v>
      </c>
      <c r="L28" s="5" t="s">
        <v>20</v>
      </c>
      <c r="M28" s="5" t="s">
        <v>20</v>
      </c>
      <c r="N28" s="5" t="s">
        <v>20</v>
      </c>
      <c r="O28" s="5" t="s">
        <v>20</v>
      </c>
      <c r="P28" s="5" t="s">
        <v>20</v>
      </c>
      <c r="Q28" s="6" t="s">
        <v>20</v>
      </c>
      <c r="R28" s="59"/>
    </row>
    <row r="29" spans="1:18" x14ac:dyDescent="0.25">
      <c r="A29" s="16"/>
      <c r="B29" s="17"/>
      <c r="C29" s="9"/>
      <c r="D29" s="9"/>
      <c r="E29" s="9"/>
      <c r="F29" s="9"/>
      <c r="G29" s="9"/>
      <c r="H29" s="9"/>
      <c r="I29" s="9"/>
      <c r="J29" s="9"/>
      <c r="K29" s="9"/>
      <c r="L29" s="9"/>
      <c r="M29" s="9" t="e">
        <f t="shared" ref="M29:M64" si="5">LARGE(C29:L29,1)</f>
        <v>#NUM!</v>
      </c>
      <c r="N29" s="9" t="e">
        <f t="shared" ref="N29:N64" si="6">LARGE(C29:L29,2)</f>
        <v>#NUM!</v>
      </c>
      <c r="O29" s="9" t="e">
        <f t="shared" ref="O29:O64" si="7">LARGE(C29:L29,3)</f>
        <v>#NUM!</v>
      </c>
      <c r="P29" s="9" t="e">
        <f t="shared" ref="P29:P64" si="8">LARGE(C29:L29,4)</f>
        <v>#NUM!</v>
      </c>
      <c r="Q29" s="9" t="e">
        <f t="shared" ref="Q29:Q64" si="9">SUM(M29:P29)</f>
        <v>#NUM!</v>
      </c>
      <c r="R29" s="11">
        <v>1</v>
      </c>
    </row>
    <row r="30" spans="1:18" x14ac:dyDescent="0.25">
      <c r="A30" s="8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 t="e">
        <f t="shared" si="5"/>
        <v>#NUM!</v>
      </c>
      <c r="N30" s="9" t="e">
        <f t="shared" si="6"/>
        <v>#NUM!</v>
      </c>
      <c r="O30" s="9" t="e">
        <f t="shared" si="7"/>
        <v>#NUM!</v>
      </c>
      <c r="P30" s="9" t="e">
        <f t="shared" si="8"/>
        <v>#NUM!</v>
      </c>
      <c r="Q30" s="9" t="e">
        <f t="shared" si="9"/>
        <v>#NUM!</v>
      </c>
      <c r="R30" s="11">
        <v>2</v>
      </c>
    </row>
    <row r="31" spans="1:18" x14ac:dyDescent="0.25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 t="e">
        <f t="shared" si="5"/>
        <v>#NUM!</v>
      </c>
      <c r="N31" s="9" t="e">
        <f t="shared" si="6"/>
        <v>#NUM!</v>
      </c>
      <c r="O31" s="9" t="e">
        <f t="shared" si="7"/>
        <v>#NUM!</v>
      </c>
      <c r="P31" s="9" t="e">
        <f t="shared" si="8"/>
        <v>#NUM!</v>
      </c>
      <c r="Q31" s="9" t="e">
        <f t="shared" si="9"/>
        <v>#NUM!</v>
      </c>
      <c r="R31" s="11">
        <v>3</v>
      </c>
    </row>
    <row r="32" spans="1:18" x14ac:dyDescent="0.25">
      <c r="A32" s="14"/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9" t="e">
        <f t="shared" si="5"/>
        <v>#NUM!</v>
      </c>
      <c r="N32" s="9" t="e">
        <f t="shared" si="6"/>
        <v>#NUM!</v>
      </c>
      <c r="O32" s="9" t="e">
        <f t="shared" si="7"/>
        <v>#NUM!</v>
      </c>
      <c r="P32" s="9" t="e">
        <f t="shared" si="8"/>
        <v>#NUM!</v>
      </c>
      <c r="Q32" s="9" t="e">
        <f t="shared" si="9"/>
        <v>#NUM!</v>
      </c>
      <c r="R32" s="11">
        <v>4</v>
      </c>
    </row>
    <row r="33" spans="1:18" x14ac:dyDescent="0.25">
      <c r="A33" s="14"/>
      <c r="B33" s="14"/>
      <c r="C33" s="9"/>
      <c r="D33" s="9"/>
      <c r="E33" s="9"/>
      <c r="F33" s="9"/>
      <c r="G33" s="9"/>
      <c r="H33" s="9"/>
      <c r="I33" s="9"/>
      <c r="J33" s="9"/>
      <c r="K33" s="9"/>
      <c r="L33" s="9"/>
      <c r="M33" s="9" t="e">
        <f t="shared" si="5"/>
        <v>#NUM!</v>
      </c>
      <c r="N33" s="9" t="e">
        <f t="shared" si="6"/>
        <v>#NUM!</v>
      </c>
      <c r="O33" s="9" t="e">
        <f t="shared" si="7"/>
        <v>#NUM!</v>
      </c>
      <c r="P33" s="9" t="e">
        <f t="shared" si="8"/>
        <v>#NUM!</v>
      </c>
      <c r="Q33" s="9" t="e">
        <f t="shared" si="9"/>
        <v>#NUM!</v>
      </c>
      <c r="R33" s="11">
        <v>5</v>
      </c>
    </row>
    <row r="34" spans="1:18" x14ac:dyDescent="0.25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 t="e">
        <f t="shared" si="5"/>
        <v>#NUM!</v>
      </c>
      <c r="N34" s="9" t="e">
        <f t="shared" si="6"/>
        <v>#NUM!</v>
      </c>
      <c r="O34" s="9" t="e">
        <f t="shared" si="7"/>
        <v>#NUM!</v>
      </c>
      <c r="P34" s="9" t="e">
        <f t="shared" si="8"/>
        <v>#NUM!</v>
      </c>
      <c r="Q34" s="9" t="e">
        <f t="shared" si="9"/>
        <v>#NUM!</v>
      </c>
      <c r="R34" s="11">
        <v>6</v>
      </c>
    </row>
    <row r="35" spans="1:18" x14ac:dyDescent="0.25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  <c r="L35" s="12"/>
      <c r="M35" s="9" t="e">
        <f t="shared" si="5"/>
        <v>#NUM!</v>
      </c>
      <c r="N35" s="9" t="e">
        <f t="shared" si="6"/>
        <v>#NUM!</v>
      </c>
      <c r="O35" s="9" t="e">
        <f t="shared" si="7"/>
        <v>#NUM!</v>
      </c>
      <c r="P35" s="9" t="e">
        <f t="shared" si="8"/>
        <v>#NUM!</v>
      </c>
      <c r="Q35" s="9" t="e">
        <f t="shared" si="9"/>
        <v>#NUM!</v>
      </c>
      <c r="R35" s="11">
        <v>7</v>
      </c>
    </row>
    <row r="36" spans="1:18" x14ac:dyDescent="0.25">
      <c r="A36" s="14"/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 t="e">
        <f t="shared" si="5"/>
        <v>#NUM!</v>
      </c>
      <c r="N36" s="9" t="e">
        <f t="shared" si="6"/>
        <v>#NUM!</v>
      </c>
      <c r="O36" s="9" t="e">
        <f t="shared" si="7"/>
        <v>#NUM!</v>
      </c>
      <c r="P36" s="9" t="e">
        <f t="shared" si="8"/>
        <v>#NUM!</v>
      </c>
      <c r="Q36" s="9" t="e">
        <f t="shared" si="9"/>
        <v>#NUM!</v>
      </c>
      <c r="R36" s="11">
        <v>8</v>
      </c>
    </row>
    <row r="37" spans="1:18" x14ac:dyDescent="0.25">
      <c r="A37" s="14"/>
      <c r="B37" s="14"/>
      <c r="C37" s="9"/>
      <c r="D37" s="9"/>
      <c r="E37" s="9"/>
      <c r="F37" s="9"/>
      <c r="G37" s="9"/>
      <c r="H37" s="9"/>
      <c r="I37" s="9"/>
      <c r="J37" s="9"/>
      <c r="K37" s="9"/>
      <c r="L37" s="9"/>
      <c r="M37" s="9" t="e">
        <f t="shared" si="5"/>
        <v>#NUM!</v>
      </c>
      <c r="N37" s="9" t="e">
        <f t="shared" si="6"/>
        <v>#NUM!</v>
      </c>
      <c r="O37" s="9" t="e">
        <f t="shared" si="7"/>
        <v>#NUM!</v>
      </c>
      <c r="P37" s="9" t="e">
        <f t="shared" si="8"/>
        <v>#NUM!</v>
      </c>
      <c r="Q37" s="9" t="e">
        <f t="shared" si="9"/>
        <v>#NUM!</v>
      </c>
      <c r="R37" s="11">
        <v>9</v>
      </c>
    </row>
    <row r="38" spans="1:18" x14ac:dyDescent="0.25">
      <c r="A38" s="14"/>
      <c r="B38" s="14"/>
      <c r="C38" s="9"/>
      <c r="D38" s="9"/>
      <c r="E38" s="9"/>
      <c r="F38" s="9"/>
      <c r="G38" s="9"/>
      <c r="H38" s="9"/>
      <c r="I38" s="9"/>
      <c r="J38" s="9"/>
      <c r="K38" s="9"/>
      <c r="L38" s="9"/>
      <c r="M38" s="9" t="e">
        <f t="shared" si="5"/>
        <v>#NUM!</v>
      </c>
      <c r="N38" s="9" t="e">
        <f t="shared" si="6"/>
        <v>#NUM!</v>
      </c>
      <c r="O38" s="9" t="e">
        <f t="shared" si="7"/>
        <v>#NUM!</v>
      </c>
      <c r="P38" s="9" t="e">
        <f t="shared" si="8"/>
        <v>#NUM!</v>
      </c>
      <c r="Q38" s="9" t="e">
        <f t="shared" si="9"/>
        <v>#NUM!</v>
      </c>
      <c r="R38" s="11">
        <v>10</v>
      </c>
    </row>
    <row r="39" spans="1:18" x14ac:dyDescent="0.25">
      <c r="A39" s="14"/>
      <c r="B39" s="14"/>
      <c r="C39" s="9"/>
      <c r="D39" s="9"/>
      <c r="E39" s="9"/>
      <c r="F39" s="9"/>
      <c r="G39" s="9"/>
      <c r="H39" s="9"/>
      <c r="I39" s="9"/>
      <c r="J39" s="9"/>
      <c r="K39" s="9"/>
      <c r="L39" s="9"/>
      <c r="M39" s="9" t="e">
        <f t="shared" si="5"/>
        <v>#NUM!</v>
      </c>
      <c r="N39" s="9" t="e">
        <f t="shared" si="6"/>
        <v>#NUM!</v>
      </c>
      <c r="O39" s="9" t="e">
        <f t="shared" si="7"/>
        <v>#NUM!</v>
      </c>
      <c r="P39" s="9" t="e">
        <f t="shared" si="8"/>
        <v>#NUM!</v>
      </c>
      <c r="Q39" s="9" t="e">
        <f t="shared" si="9"/>
        <v>#NUM!</v>
      </c>
      <c r="R39" s="11">
        <v>11</v>
      </c>
    </row>
    <row r="40" spans="1:18" x14ac:dyDescent="0.25">
      <c r="A40" s="8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 t="e">
        <f t="shared" si="5"/>
        <v>#NUM!</v>
      </c>
      <c r="N40" s="9" t="e">
        <f t="shared" si="6"/>
        <v>#NUM!</v>
      </c>
      <c r="O40" s="9" t="e">
        <f t="shared" si="7"/>
        <v>#NUM!</v>
      </c>
      <c r="P40" s="9" t="e">
        <f t="shared" si="8"/>
        <v>#NUM!</v>
      </c>
      <c r="Q40" s="9" t="e">
        <f t="shared" si="9"/>
        <v>#NUM!</v>
      </c>
      <c r="R40" s="11">
        <v>12</v>
      </c>
    </row>
    <row r="41" spans="1:18" x14ac:dyDescent="0.25">
      <c r="A41" s="14"/>
      <c r="B41" s="14"/>
      <c r="C41" s="9"/>
      <c r="D41" s="9"/>
      <c r="E41" s="9"/>
      <c r="F41" s="9"/>
      <c r="G41" s="9"/>
      <c r="H41" s="9"/>
      <c r="I41" s="9"/>
      <c r="J41" s="9"/>
      <c r="K41" s="9"/>
      <c r="L41" s="9"/>
      <c r="M41" s="9" t="e">
        <f t="shared" si="5"/>
        <v>#NUM!</v>
      </c>
      <c r="N41" s="9" t="e">
        <f t="shared" si="6"/>
        <v>#NUM!</v>
      </c>
      <c r="O41" s="9" t="e">
        <f t="shared" si="7"/>
        <v>#NUM!</v>
      </c>
      <c r="P41" s="9" t="e">
        <f t="shared" si="8"/>
        <v>#NUM!</v>
      </c>
      <c r="Q41" s="9" t="e">
        <f t="shared" si="9"/>
        <v>#NUM!</v>
      </c>
      <c r="R41" s="11">
        <v>13</v>
      </c>
    </row>
    <row r="42" spans="1:18" x14ac:dyDescent="0.25">
      <c r="A42" s="8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 t="e">
        <f t="shared" si="5"/>
        <v>#NUM!</v>
      </c>
      <c r="N42" s="9" t="e">
        <f t="shared" si="6"/>
        <v>#NUM!</v>
      </c>
      <c r="O42" s="9" t="e">
        <f t="shared" si="7"/>
        <v>#NUM!</v>
      </c>
      <c r="P42" s="9" t="e">
        <f t="shared" si="8"/>
        <v>#NUM!</v>
      </c>
      <c r="Q42" s="9" t="e">
        <f t="shared" si="9"/>
        <v>#NUM!</v>
      </c>
      <c r="R42" s="11">
        <v>14</v>
      </c>
    </row>
    <row r="43" spans="1:18" x14ac:dyDescent="0.25">
      <c r="A43" s="14"/>
      <c r="B43" s="14"/>
      <c r="C43" s="9"/>
      <c r="D43" s="9"/>
      <c r="E43" s="9"/>
      <c r="F43" s="9"/>
      <c r="G43" s="9"/>
      <c r="H43" s="9"/>
      <c r="I43" s="9"/>
      <c r="J43" s="9"/>
      <c r="K43" s="9"/>
      <c r="L43" s="9"/>
      <c r="M43" s="9" t="e">
        <f t="shared" si="5"/>
        <v>#NUM!</v>
      </c>
      <c r="N43" s="9" t="e">
        <f t="shared" si="6"/>
        <v>#NUM!</v>
      </c>
      <c r="O43" s="9" t="e">
        <f t="shared" si="7"/>
        <v>#NUM!</v>
      </c>
      <c r="P43" s="9" t="e">
        <f t="shared" si="8"/>
        <v>#NUM!</v>
      </c>
      <c r="Q43" s="9" t="e">
        <f t="shared" si="9"/>
        <v>#NUM!</v>
      </c>
      <c r="R43" s="11">
        <v>15</v>
      </c>
    </row>
    <row r="44" spans="1:18" x14ac:dyDescent="0.25">
      <c r="A44" s="14"/>
      <c r="B44" s="14"/>
      <c r="C44" s="9"/>
      <c r="D44" s="9"/>
      <c r="E44" s="9"/>
      <c r="F44" s="9"/>
      <c r="G44" s="9"/>
      <c r="H44" s="9"/>
      <c r="I44" s="9"/>
      <c r="J44" s="9"/>
      <c r="K44" s="9"/>
      <c r="L44" s="9"/>
      <c r="M44" s="9" t="e">
        <f t="shared" si="5"/>
        <v>#NUM!</v>
      </c>
      <c r="N44" s="9" t="e">
        <f t="shared" si="6"/>
        <v>#NUM!</v>
      </c>
      <c r="O44" s="9" t="e">
        <f t="shared" si="7"/>
        <v>#NUM!</v>
      </c>
      <c r="P44" s="9" t="e">
        <f t="shared" si="8"/>
        <v>#NUM!</v>
      </c>
      <c r="Q44" s="9" t="e">
        <f t="shared" si="9"/>
        <v>#NUM!</v>
      </c>
      <c r="R44" s="11">
        <v>16</v>
      </c>
    </row>
    <row r="45" spans="1:18" x14ac:dyDescent="0.25">
      <c r="A45" s="14"/>
      <c r="B45" s="14"/>
      <c r="C45" s="9"/>
      <c r="D45" s="9"/>
      <c r="E45" s="9"/>
      <c r="F45" s="9"/>
      <c r="G45" s="9"/>
      <c r="H45" s="9"/>
      <c r="I45" s="9"/>
      <c r="J45" s="9"/>
      <c r="K45" s="9"/>
      <c r="L45" s="9"/>
      <c r="M45" s="9" t="e">
        <f t="shared" si="5"/>
        <v>#NUM!</v>
      </c>
      <c r="N45" s="9" t="e">
        <f t="shared" si="6"/>
        <v>#NUM!</v>
      </c>
      <c r="O45" s="9" t="e">
        <f t="shared" si="7"/>
        <v>#NUM!</v>
      </c>
      <c r="P45" s="9" t="e">
        <f t="shared" si="8"/>
        <v>#NUM!</v>
      </c>
      <c r="Q45" s="9" t="e">
        <f t="shared" si="9"/>
        <v>#NUM!</v>
      </c>
      <c r="R45" s="11">
        <v>17</v>
      </c>
    </row>
    <row r="46" spans="1:18" x14ac:dyDescent="0.25">
      <c r="A46" s="14"/>
      <c r="B46" s="14"/>
      <c r="C46" s="9"/>
      <c r="D46" s="9"/>
      <c r="E46" s="9"/>
      <c r="F46" s="9"/>
      <c r="G46" s="9"/>
      <c r="H46" s="9"/>
      <c r="I46" s="9"/>
      <c r="J46" s="9"/>
      <c r="K46" s="9"/>
      <c r="L46" s="9"/>
      <c r="M46" s="9" t="e">
        <f t="shared" si="5"/>
        <v>#NUM!</v>
      </c>
      <c r="N46" s="9" t="e">
        <f t="shared" si="6"/>
        <v>#NUM!</v>
      </c>
      <c r="O46" s="9" t="e">
        <f t="shared" si="7"/>
        <v>#NUM!</v>
      </c>
      <c r="P46" s="9" t="e">
        <f t="shared" si="8"/>
        <v>#NUM!</v>
      </c>
      <c r="Q46" s="9" t="e">
        <f t="shared" si="9"/>
        <v>#NUM!</v>
      </c>
      <c r="R46" s="11">
        <v>19</v>
      </c>
    </row>
    <row r="47" spans="1:18" x14ac:dyDescent="0.25">
      <c r="A47" s="8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 t="e">
        <f t="shared" si="5"/>
        <v>#NUM!</v>
      </c>
      <c r="N47" s="9" t="e">
        <f t="shared" si="6"/>
        <v>#NUM!</v>
      </c>
      <c r="O47" s="9" t="e">
        <f t="shared" si="7"/>
        <v>#NUM!</v>
      </c>
      <c r="P47" s="9" t="e">
        <f t="shared" si="8"/>
        <v>#NUM!</v>
      </c>
      <c r="Q47" s="9" t="e">
        <f t="shared" si="9"/>
        <v>#NUM!</v>
      </c>
      <c r="R47" s="11">
        <v>20</v>
      </c>
    </row>
    <row r="48" spans="1:18" x14ac:dyDescent="0.25">
      <c r="A48" s="8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 t="e">
        <f t="shared" si="5"/>
        <v>#NUM!</v>
      </c>
      <c r="N48" s="9" t="e">
        <f t="shared" si="6"/>
        <v>#NUM!</v>
      </c>
      <c r="O48" s="9" t="e">
        <f t="shared" si="7"/>
        <v>#NUM!</v>
      </c>
      <c r="P48" s="9" t="e">
        <f t="shared" si="8"/>
        <v>#NUM!</v>
      </c>
      <c r="Q48" s="9" t="e">
        <f t="shared" si="9"/>
        <v>#NUM!</v>
      </c>
      <c r="R48" s="11">
        <v>21</v>
      </c>
    </row>
    <row r="49" spans="1:18" x14ac:dyDescent="0.25">
      <c r="A49" s="14"/>
      <c r="B49" s="14"/>
      <c r="C49" s="9"/>
      <c r="D49" s="9"/>
      <c r="E49" s="9"/>
      <c r="F49" s="9"/>
      <c r="G49" s="9"/>
      <c r="H49" s="9"/>
      <c r="I49" s="9"/>
      <c r="J49" s="9"/>
      <c r="K49" s="9"/>
      <c r="L49" s="9"/>
      <c r="M49" s="9" t="e">
        <f t="shared" si="5"/>
        <v>#NUM!</v>
      </c>
      <c r="N49" s="9" t="e">
        <f t="shared" si="6"/>
        <v>#NUM!</v>
      </c>
      <c r="O49" s="9" t="e">
        <f t="shared" si="7"/>
        <v>#NUM!</v>
      </c>
      <c r="P49" s="9" t="e">
        <f t="shared" si="8"/>
        <v>#NUM!</v>
      </c>
      <c r="Q49" s="9" t="e">
        <f t="shared" si="9"/>
        <v>#NUM!</v>
      </c>
      <c r="R49" s="11">
        <v>23</v>
      </c>
    </row>
    <row r="50" spans="1:18" x14ac:dyDescent="0.25">
      <c r="A50" s="14"/>
      <c r="B50" s="14"/>
      <c r="C50" s="9"/>
      <c r="D50" s="9"/>
      <c r="E50" s="9"/>
      <c r="F50" s="9"/>
      <c r="G50" s="9"/>
      <c r="H50" s="9"/>
      <c r="I50" s="9"/>
      <c r="J50" s="9"/>
      <c r="K50" s="9"/>
      <c r="L50" s="9"/>
      <c r="M50" s="9" t="e">
        <f t="shared" si="5"/>
        <v>#NUM!</v>
      </c>
      <c r="N50" s="9" t="e">
        <f t="shared" si="6"/>
        <v>#NUM!</v>
      </c>
      <c r="O50" s="9" t="e">
        <f t="shared" si="7"/>
        <v>#NUM!</v>
      </c>
      <c r="P50" s="9" t="e">
        <f t="shared" si="8"/>
        <v>#NUM!</v>
      </c>
      <c r="Q50" s="9" t="e">
        <f t="shared" si="9"/>
        <v>#NUM!</v>
      </c>
      <c r="R50" s="11">
        <v>24</v>
      </c>
    </row>
    <row r="51" spans="1:18" x14ac:dyDescent="0.25">
      <c r="A51" s="13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 t="e">
        <f t="shared" si="5"/>
        <v>#NUM!</v>
      </c>
      <c r="N51" s="9" t="e">
        <f t="shared" si="6"/>
        <v>#NUM!</v>
      </c>
      <c r="O51" s="9" t="e">
        <f t="shared" si="7"/>
        <v>#NUM!</v>
      </c>
      <c r="P51" s="9" t="e">
        <f t="shared" si="8"/>
        <v>#NUM!</v>
      </c>
      <c r="Q51" s="9" t="e">
        <f t="shared" si="9"/>
        <v>#NUM!</v>
      </c>
      <c r="R51" s="11">
        <v>25</v>
      </c>
    </row>
    <row r="52" spans="1:18" x14ac:dyDescent="0.25">
      <c r="A52" s="14"/>
      <c r="B52" s="14"/>
      <c r="C52" s="9"/>
      <c r="D52" s="9"/>
      <c r="E52" s="9"/>
      <c r="F52" s="9"/>
      <c r="G52" s="9"/>
      <c r="H52" s="9"/>
      <c r="I52" s="9"/>
      <c r="J52" s="9"/>
      <c r="K52" s="9"/>
      <c r="L52" s="9"/>
      <c r="M52" s="9" t="e">
        <f t="shared" si="5"/>
        <v>#NUM!</v>
      </c>
      <c r="N52" s="9" t="e">
        <f t="shared" si="6"/>
        <v>#NUM!</v>
      </c>
      <c r="O52" s="9" t="e">
        <f t="shared" si="7"/>
        <v>#NUM!</v>
      </c>
      <c r="P52" s="9" t="e">
        <f t="shared" si="8"/>
        <v>#NUM!</v>
      </c>
      <c r="Q52" s="9" t="e">
        <f t="shared" si="9"/>
        <v>#NUM!</v>
      </c>
      <c r="R52" s="11">
        <v>26</v>
      </c>
    </row>
    <row r="53" spans="1:18" x14ac:dyDescent="0.25">
      <c r="A53" s="14"/>
      <c r="B53" s="14"/>
      <c r="C53" s="9"/>
      <c r="D53" s="9"/>
      <c r="E53" s="9"/>
      <c r="F53" s="9"/>
      <c r="G53" s="9"/>
      <c r="H53" s="9"/>
      <c r="I53" s="9"/>
      <c r="J53" s="9"/>
      <c r="K53" s="9"/>
      <c r="L53" s="9"/>
      <c r="M53" s="9" t="e">
        <f t="shared" si="5"/>
        <v>#NUM!</v>
      </c>
      <c r="N53" s="9" t="e">
        <f t="shared" si="6"/>
        <v>#NUM!</v>
      </c>
      <c r="O53" s="9" t="e">
        <f t="shared" si="7"/>
        <v>#NUM!</v>
      </c>
      <c r="P53" s="9" t="e">
        <f t="shared" si="8"/>
        <v>#NUM!</v>
      </c>
      <c r="Q53" s="9" t="e">
        <f t="shared" si="9"/>
        <v>#NUM!</v>
      </c>
      <c r="R53" s="11">
        <v>27</v>
      </c>
    </row>
    <row r="54" spans="1:18" x14ac:dyDescent="0.25">
      <c r="A54" s="8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 t="e">
        <f t="shared" si="5"/>
        <v>#NUM!</v>
      </c>
      <c r="N54" s="9" t="e">
        <f t="shared" si="6"/>
        <v>#NUM!</v>
      </c>
      <c r="O54" s="9" t="e">
        <f t="shared" si="7"/>
        <v>#NUM!</v>
      </c>
      <c r="P54" s="9" t="e">
        <f t="shared" si="8"/>
        <v>#NUM!</v>
      </c>
      <c r="Q54" s="9" t="e">
        <f t="shared" si="9"/>
        <v>#NUM!</v>
      </c>
      <c r="R54" s="11">
        <v>28</v>
      </c>
    </row>
    <row r="55" spans="1:18" x14ac:dyDescent="0.25">
      <c r="A55" s="14"/>
      <c r="B55" s="14"/>
      <c r="C55" s="9"/>
      <c r="D55" s="9"/>
      <c r="E55" s="9"/>
      <c r="F55" s="9"/>
      <c r="G55" s="9"/>
      <c r="H55" s="9"/>
      <c r="I55" s="9"/>
      <c r="J55" s="9"/>
      <c r="K55" s="9"/>
      <c r="L55" s="9"/>
      <c r="M55" s="9" t="e">
        <f t="shared" si="5"/>
        <v>#NUM!</v>
      </c>
      <c r="N55" s="9" t="e">
        <f t="shared" si="6"/>
        <v>#NUM!</v>
      </c>
      <c r="O55" s="9" t="e">
        <f t="shared" si="7"/>
        <v>#NUM!</v>
      </c>
      <c r="P55" s="9" t="e">
        <f t="shared" si="8"/>
        <v>#NUM!</v>
      </c>
      <c r="Q55" s="9" t="e">
        <f t="shared" si="9"/>
        <v>#NUM!</v>
      </c>
      <c r="R55" s="11">
        <v>29</v>
      </c>
    </row>
    <row r="56" spans="1:18" x14ac:dyDescent="0.25">
      <c r="A56" s="14"/>
      <c r="B56" s="14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e">
        <f t="shared" si="5"/>
        <v>#NUM!</v>
      </c>
      <c r="N56" s="9" t="e">
        <f t="shared" si="6"/>
        <v>#NUM!</v>
      </c>
      <c r="O56" s="9" t="e">
        <f t="shared" si="7"/>
        <v>#NUM!</v>
      </c>
      <c r="P56" s="9" t="e">
        <f t="shared" si="8"/>
        <v>#NUM!</v>
      </c>
      <c r="Q56" s="9" t="e">
        <f t="shared" si="9"/>
        <v>#NUM!</v>
      </c>
      <c r="R56" s="11">
        <v>30</v>
      </c>
    </row>
    <row r="57" spans="1:18" x14ac:dyDescent="0.25">
      <c r="A57" s="14"/>
      <c r="B57" s="14"/>
      <c r="C57" s="9"/>
      <c r="D57" s="9"/>
      <c r="E57" s="9"/>
      <c r="F57" s="9"/>
      <c r="G57" s="9"/>
      <c r="H57" s="9"/>
      <c r="I57" s="9"/>
      <c r="J57" s="9"/>
      <c r="K57" s="9"/>
      <c r="L57" s="9"/>
      <c r="M57" s="9" t="e">
        <f t="shared" si="5"/>
        <v>#NUM!</v>
      </c>
      <c r="N57" s="9" t="e">
        <f t="shared" si="6"/>
        <v>#NUM!</v>
      </c>
      <c r="O57" s="9" t="e">
        <f t="shared" si="7"/>
        <v>#NUM!</v>
      </c>
      <c r="P57" s="9" t="e">
        <f t="shared" si="8"/>
        <v>#NUM!</v>
      </c>
      <c r="Q57" s="9" t="e">
        <f t="shared" si="9"/>
        <v>#NUM!</v>
      </c>
      <c r="R57" s="11">
        <v>31</v>
      </c>
    </row>
    <row r="58" spans="1:18" x14ac:dyDescent="0.25">
      <c r="A58" s="14"/>
      <c r="B58" s="14"/>
      <c r="C58" s="9"/>
      <c r="D58" s="9"/>
      <c r="E58" s="9"/>
      <c r="F58" s="9"/>
      <c r="G58" s="9"/>
      <c r="H58" s="9"/>
      <c r="I58" s="9"/>
      <c r="J58" s="9"/>
      <c r="K58" s="9"/>
      <c r="L58" s="9"/>
      <c r="M58" s="9" t="e">
        <f t="shared" si="5"/>
        <v>#NUM!</v>
      </c>
      <c r="N58" s="9" t="e">
        <f t="shared" si="6"/>
        <v>#NUM!</v>
      </c>
      <c r="O58" s="9" t="e">
        <f t="shared" si="7"/>
        <v>#NUM!</v>
      </c>
      <c r="P58" s="9" t="e">
        <f t="shared" si="8"/>
        <v>#NUM!</v>
      </c>
      <c r="Q58" s="9" t="e">
        <f t="shared" si="9"/>
        <v>#NUM!</v>
      </c>
      <c r="R58" s="11">
        <v>32</v>
      </c>
    </row>
    <row r="59" spans="1:18" x14ac:dyDescent="0.25">
      <c r="A59" s="14"/>
      <c r="B59" s="14"/>
      <c r="C59" s="9"/>
      <c r="D59" s="9"/>
      <c r="E59" s="9"/>
      <c r="F59" s="9"/>
      <c r="G59" s="9"/>
      <c r="H59" s="9"/>
      <c r="I59" s="9"/>
      <c r="J59" s="9"/>
      <c r="K59" s="9"/>
      <c r="L59" s="9"/>
      <c r="M59" s="9" t="e">
        <f t="shared" si="5"/>
        <v>#NUM!</v>
      </c>
      <c r="N59" s="9" t="e">
        <f t="shared" si="6"/>
        <v>#NUM!</v>
      </c>
      <c r="O59" s="9" t="e">
        <f t="shared" si="7"/>
        <v>#NUM!</v>
      </c>
      <c r="P59" s="9" t="e">
        <f t="shared" si="8"/>
        <v>#NUM!</v>
      </c>
      <c r="Q59" s="9" t="e">
        <f t="shared" si="9"/>
        <v>#NUM!</v>
      </c>
      <c r="R59" s="11">
        <v>33</v>
      </c>
    </row>
    <row r="60" spans="1:18" x14ac:dyDescent="0.25">
      <c r="A60" s="8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 t="e">
        <f t="shared" si="5"/>
        <v>#NUM!</v>
      </c>
      <c r="N60" s="9" t="e">
        <f t="shared" si="6"/>
        <v>#NUM!</v>
      </c>
      <c r="O60" s="9" t="e">
        <f t="shared" si="7"/>
        <v>#NUM!</v>
      </c>
      <c r="P60" s="9" t="e">
        <f t="shared" si="8"/>
        <v>#NUM!</v>
      </c>
      <c r="Q60" s="9" t="e">
        <f t="shared" si="9"/>
        <v>#NUM!</v>
      </c>
      <c r="R60" s="11">
        <v>34</v>
      </c>
    </row>
    <row r="61" spans="1:18" x14ac:dyDescent="0.25">
      <c r="A61" s="14"/>
      <c r="B61" s="14"/>
      <c r="C61" s="9"/>
      <c r="D61" s="9"/>
      <c r="E61" s="9"/>
      <c r="F61" s="9"/>
      <c r="G61" s="9"/>
      <c r="H61" s="9"/>
      <c r="I61" s="9"/>
      <c r="J61" s="9"/>
      <c r="K61" s="9"/>
      <c r="L61" s="9"/>
      <c r="M61" s="9" t="e">
        <f t="shared" si="5"/>
        <v>#NUM!</v>
      </c>
      <c r="N61" s="9" t="e">
        <f t="shared" si="6"/>
        <v>#NUM!</v>
      </c>
      <c r="O61" s="9" t="e">
        <f t="shared" si="7"/>
        <v>#NUM!</v>
      </c>
      <c r="P61" s="9" t="e">
        <f t="shared" si="8"/>
        <v>#NUM!</v>
      </c>
      <c r="Q61" s="9" t="e">
        <f t="shared" si="9"/>
        <v>#NUM!</v>
      </c>
      <c r="R61" s="11">
        <v>35</v>
      </c>
    </row>
    <row r="62" spans="1:18" x14ac:dyDescent="0.25">
      <c r="A62" s="14"/>
      <c r="B62" s="14"/>
      <c r="C62" s="9"/>
      <c r="D62" s="9"/>
      <c r="E62" s="9"/>
      <c r="F62" s="9"/>
      <c r="G62" s="9"/>
      <c r="H62" s="9"/>
      <c r="I62" s="9"/>
      <c r="J62" s="9"/>
      <c r="K62" s="9"/>
      <c r="L62" s="9"/>
      <c r="M62" s="9" t="e">
        <f t="shared" si="5"/>
        <v>#NUM!</v>
      </c>
      <c r="N62" s="9" t="e">
        <f t="shared" si="6"/>
        <v>#NUM!</v>
      </c>
      <c r="O62" s="9" t="e">
        <f t="shared" si="7"/>
        <v>#NUM!</v>
      </c>
      <c r="P62" s="9" t="e">
        <f t="shared" si="8"/>
        <v>#NUM!</v>
      </c>
      <c r="Q62" s="9" t="e">
        <f t="shared" si="9"/>
        <v>#NUM!</v>
      </c>
      <c r="R62" s="11">
        <v>36</v>
      </c>
    </row>
    <row r="63" spans="1:18" x14ac:dyDescent="0.25">
      <c r="A63" s="8"/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 t="e">
        <f t="shared" si="5"/>
        <v>#NUM!</v>
      </c>
      <c r="N63" s="9" t="e">
        <f t="shared" si="6"/>
        <v>#NUM!</v>
      </c>
      <c r="O63" s="9" t="e">
        <f t="shared" si="7"/>
        <v>#NUM!</v>
      </c>
      <c r="P63" s="9" t="e">
        <f t="shared" si="8"/>
        <v>#NUM!</v>
      </c>
      <c r="Q63" s="9" t="e">
        <f t="shared" si="9"/>
        <v>#NUM!</v>
      </c>
      <c r="R63" s="11">
        <v>37</v>
      </c>
    </row>
    <row r="64" spans="1:18" x14ac:dyDescent="0.25">
      <c r="A64" s="14"/>
      <c r="B64" s="14"/>
      <c r="C64" s="9"/>
      <c r="D64" s="9"/>
      <c r="E64" s="9"/>
      <c r="F64" s="9"/>
      <c r="G64" s="9"/>
      <c r="H64" s="9"/>
      <c r="I64" s="9"/>
      <c r="J64" s="9"/>
      <c r="K64" s="9"/>
      <c r="L64" s="9"/>
      <c r="M64" s="9" t="e">
        <f t="shared" si="5"/>
        <v>#NUM!</v>
      </c>
      <c r="N64" s="9" t="e">
        <f t="shared" si="6"/>
        <v>#NUM!</v>
      </c>
      <c r="O64" s="9" t="e">
        <f t="shared" si="7"/>
        <v>#NUM!</v>
      </c>
      <c r="P64" s="9" t="e">
        <f t="shared" si="8"/>
        <v>#NUM!</v>
      </c>
      <c r="Q64" s="9" t="e">
        <f t="shared" si="9"/>
        <v>#NUM!</v>
      </c>
      <c r="R64" s="11">
        <v>38</v>
      </c>
    </row>
    <row r="65" spans="1:18" ht="15.75" x14ac:dyDescent="0.25">
      <c r="A65" s="60">
        <v>2026</v>
      </c>
      <c r="B65" s="60"/>
      <c r="C65" s="57" t="s">
        <v>22</v>
      </c>
      <c r="D65" s="57"/>
      <c r="E65" s="57"/>
      <c r="F65" s="57"/>
      <c r="G65" s="57"/>
      <c r="H65" s="57"/>
      <c r="I65" s="57"/>
      <c r="J65" s="57"/>
      <c r="K65" s="2"/>
      <c r="L65" s="2"/>
      <c r="M65" s="57"/>
      <c r="N65" s="57"/>
      <c r="O65" s="57"/>
      <c r="P65" s="57"/>
    </row>
    <row r="66" spans="1:18" x14ac:dyDescent="0.25">
      <c r="A66" s="61"/>
      <c r="B66" s="61"/>
      <c r="C66" s="5" t="s">
        <v>2</v>
      </c>
      <c r="D66" s="5" t="s">
        <v>3</v>
      </c>
      <c r="E66" s="5" t="s">
        <v>4</v>
      </c>
      <c r="F66" s="5" t="s">
        <v>5</v>
      </c>
      <c r="G66" s="5" t="s">
        <v>6</v>
      </c>
      <c r="H66" s="5" t="s">
        <v>7</v>
      </c>
      <c r="I66" s="5" t="s">
        <v>8</v>
      </c>
      <c r="J66" s="5" t="s">
        <v>9</v>
      </c>
      <c r="K66" s="5" t="s">
        <v>10</v>
      </c>
      <c r="L66" s="5" t="s">
        <v>11</v>
      </c>
      <c r="M66" s="5" t="s">
        <v>12</v>
      </c>
      <c r="N66" s="5" t="s">
        <v>13</v>
      </c>
      <c r="O66" s="5" t="s">
        <v>14</v>
      </c>
      <c r="P66" s="5" t="s">
        <v>15</v>
      </c>
      <c r="Q66" s="6" t="s">
        <v>16</v>
      </c>
      <c r="R66" s="59" t="s">
        <v>17</v>
      </c>
    </row>
    <row r="67" spans="1:18" x14ac:dyDescent="0.25">
      <c r="A67" s="7" t="s">
        <v>18</v>
      </c>
      <c r="B67" s="7" t="s">
        <v>19</v>
      </c>
      <c r="C67" s="5" t="s">
        <v>20</v>
      </c>
      <c r="D67" s="5" t="s">
        <v>20</v>
      </c>
      <c r="E67" s="5" t="s">
        <v>20</v>
      </c>
      <c r="F67" s="5" t="s">
        <v>20</v>
      </c>
      <c r="G67" s="5" t="s">
        <v>20</v>
      </c>
      <c r="H67" s="5" t="s">
        <v>20</v>
      </c>
      <c r="I67" s="5" t="s">
        <v>20</v>
      </c>
      <c r="J67" s="5" t="s">
        <v>20</v>
      </c>
      <c r="K67" s="5" t="s">
        <v>20</v>
      </c>
      <c r="L67" s="5" t="s">
        <v>20</v>
      </c>
      <c r="M67" s="5" t="s">
        <v>20</v>
      </c>
      <c r="N67" s="5" t="s">
        <v>20</v>
      </c>
      <c r="O67" s="5" t="s">
        <v>20</v>
      </c>
      <c r="P67" s="5" t="s">
        <v>20</v>
      </c>
      <c r="Q67" s="6" t="s">
        <v>20</v>
      </c>
      <c r="R67" s="59"/>
    </row>
    <row r="68" spans="1:18" x14ac:dyDescent="0.25">
      <c r="A68" s="8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 t="e">
        <f t="shared" ref="M68:M74" si="10">LARGE(C68:L68,1)</f>
        <v>#NUM!</v>
      </c>
      <c r="N68" s="9" t="e">
        <f t="shared" ref="N68:N74" si="11">LARGE(C68:L68,2)</f>
        <v>#NUM!</v>
      </c>
      <c r="O68" s="9" t="e">
        <f t="shared" ref="O68:O74" si="12">LARGE(C68:L68,3)</f>
        <v>#NUM!</v>
      </c>
      <c r="P68" s="9" t="e">
        <f t="shared" ref="P68:P74" si="13">LARGE(C68:L68,4)</f>
        <v>#NUM!</v>
      </c>
      <c r="Q68" s="9" t="e">
        <f t="shared" ref="Q68:Q74" si="14">SUM(M68:P68)</f>
        <v>#NUM!</v>
      </c>
      <c r="R68" s="11">
        <v>1</v>
      </c>
    </row>
    <row r="69" spans="1:18" x14ac:dyDescent="0.25">
      <c r="A69" s="14"/>
      <c r="B69" s="14"/>
      <c r="C69" s="9"/>
      <c r="D69" s="9"/>
      <c r="E69" s="9"/>
      <c r="F69" s="9"/>
      <c r="G69" s="9"/>
      <c r="H69" s="9"/>
      <c r="I69" s="9"/>
      <c r="J69" s="9"/>
      <c r="K69" s="9"/>
      <c r="L69" s="9"/>
      <c r="M69" s="9" t="e">
        <f t="shared" si="10"/>
        <v>#NUM!</v>
      </c>
      <c r="N69" s="9" t="e">
        <f t="shared" si="11"/>
        <v>#NUM!</v>
      </c>
      <c r="O69" s="9" t="e">
        <f t="shared" si="12"/>
        <v>#NUM!</v>
      </c>
      <c r="P69" s="9" t="e">
        <f t="shared" si="13"/>
        <v>#NUM!</v>
      </c>
      <c r="Q69" s="9" t="e">
        <f t="shared" si="14"/>
        <v>#NUM!</v>
      </c>
      <c r="R69" s="11">
        <v>2</v>
      </c>
    </row>
    <row r="70" spans="1:18" x14ac:dyDescent="0.25">
      <c r="A70" s="8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 t="e">
        <f t="shared" si="10"/>
        <v>#NUM!</v>
      </c>
      <c r="N70" s="9" t="e">
        <f t="shared" si="11"/>
        <v>#NUM!</v>
      </c>
      <c r="O70" s="9" t="e">
        <f t="shared" si="12"/>
        <v>#NUM!</v>
      </c>
      <c r="P70" s="9" t="e">
        <f t="shared" si="13"/>
        <v>#NUM!</v>
      </c>
      <c r="Q70" s="9" t="e">
        <f t="shared" si="14"/>
        <v>#NUM!</v>
      </c>
      <c r="R70" s="11">
        <v>3</v>
      </c>
    </row>
    <row r="71" spans="1:18" x14ac:dyDescent="0.25">
      <c r="A71" s="8"/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 t="e">
        <f t="shared" si="10"/>
        <v>#NUM!</v>
      </c>
      <c r="N71" s="9" t="e">
        <f t="shared" si="11"/>
        <v>#NUM!</v>
      </c>
      <c r="O71" s="9" t="e">
        <f t="shared" si="12"/>
        <v>#NUM!</v>
      </c>
      <c r="P71" s="9" t="e">
        <f t="shared" si="13"/>
        <v>#NUM!</v>
      </c>
      <c r="Q71" s="9" t="e">
        <f t="shared" si="14"/>
        <v>#NUM!</v>
      </c>
      <c r="R71" s="11">
        <v>4</v>
      </c>
    </row>
    <row r="72" spans="1:18" x14ac:dyDescent="0.25">
      <c r="A72" s="8"/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 t="e">
        <f t="shared" si="10"/>
        <v>#NUM!</v>
      </c>
      <c r="N72" s="9" t="e">
        <f t="shared" si="11"/>
        <v>#NUM!</v>
      </c>
      <c r="O72" s="9" t="e">
        <f t="shared" si="12"/>
        <v>#NUM!</v>
      </c>
      <c r="P72" s="9" t="e">
        <f t="shared" si="13"/>
        <v>#NUM!</v>
      </c>
      <c r="Q72" s="9" t="e">
        <f t="shared" si="14"/>
        <v>#NUM!</v>
      </c>
      <c r="R72" s="11">
        <v>5</v>
      </c>
    </row>
    <row r="73" spans="1:18" x14ac:dyDescent="0.25">
      <c r="A73" s="8"/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 t="e">
        <f t="shared" si="10"/>
        <v>#NUM!</v>
      </c>
      <c r="N73" s="9" t="e">
        <f t="shared" si="11"/>
        <v>#NUM!</v>
      </c>
      <c r="O73" s="9" t="e">
        <f t="shared" si="12"/>
        <v>#NUM!</v>
      </c>
      <c r="P73" s="9" t="e">
        <f t="shared" si="13"/>
        <v>#NUM!</v>
      </c>
      <c r="Q73" s="9" t="e">
        <f t="shared" si="14"/>
        <v>#NUM!</v>
      </c>
      <c r="R73" s="11">
        <v>6</v>
      </c>
    </row>
    <row r="74" spans="1:18" x14ac:dyDescent="0.25">
      <c r="A74" s="8"/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 t="e">
        <f t="shared" si="10"/>
        <v>#NUM!</v>
      </c>
      <c r="N74" s="9" t="e">
        <f t="shared" si="11"/>
        <v>#NUM!</v>
      </c>
      <c r="O74" s="9" t="e">
        <f t="shared" si="12"/>
        <v>#NUM!</v>
      </c>
      <c r="P74" s="9" t="e">
        <f t="shared" si="13"/>
        <v>#NUM!</v>
      </c>
      <c r="Q74" s="9" t="e">
        <f t="shared" si="14"/>
        <v>#NUM!</v>
      </c>
      <c r="R74" s="11">
        <v>7</v>
      </c>
    </row>
  </sheetData>
  <mergeCells count="15">
    <mergeCell ref="A65:B65"/>
    <mergeCell ref="C65:J65"/>
    <mergeCell ref="M65:P65"/>
    <mergeCell ref="A66:B66"/>
    <mergeCell ref="R66:R67"/>
    <mergeCell ref="A26:B26"/>
    <mergeCell ref="C26:J26"/>
    <mergeCell ref="M26:P26"/>
    <mergeCell ref="A27:B27"/>
    <mergeCell ref="R27:R28"/>
    <mergeCell ref="A1:B1"/>
    <mergeCell ref="C1:J1"/>
    <mergeCell ref="M1:P1"/>
    <mergeCell ref="A2:B2"/>
    <mergeCell ref="R2:R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8"/>
      <c r="C4" s="52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7" si="6">G4+I4+K4+M4+O4+Q4</f>
        <v>0</v>
      </c>
      <c r="S4" s="30">
        <v>1</v>
      </c>
    </row>
    <row r="5" spans="1:19" s="18" customFormat="1" x14ac:dyDescent="0.25">
      <c r="A5" s="50"/>
      <c r="B5" s="16"/>
      <c r="C5" s="53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16"/>
      <c r="C6" s="53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16"/>
      <c r="C7" s="54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8"/>
      <c r="C8" s="52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16"/>
      <c r="C9" s="53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16"/>
      <c r="C10" s="53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16"/>
      <c r="C11" s="53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16"/>
      <c r="C12" s="53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6"/>
        <v>0</v>
      </c>
      <c r="S12" s="30">
        <v>9</v>
      </c>
    </row>
    <row r="13" spans="1:19" s="18" customFormat="1" x14ac:dyDescent="0.25">
      <c r="A13" s="50"/>
      <c r="B13" s="16"/>
      <c r="C13" s="53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6"/>
        <v>0</v>
      </c>
      <c r="S13" s="30">
        <v>10</v>
      </c>
    </row>
    <row r="14" spans="1:19" s="18" customFormat="1" x14ac:dyDescent="0.25">
      <c r="A14" s="50"/>
      <c r="B14" s="16"/>
      <c r="C14" s="54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6"/>
        <v>0</v>
      </c>
      <c r="S14" s="30">
        <v>11</v>
      </c>
    </row>
    <row r="15" spans="1:19" s="18" customFormat="1" x14ac:dyDescent="0.25">
      <c r="A15" s="50"/>
      <c r="B15" s="8"/>
      <c r="C15" s="54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6"/>
        <v>0</v>
      </c>
      <c r="S15" s="30">
        <v>12</v>
      </c>
    </row>
    <row r="16" spans="1:19" s="18" customFormat="1" x14ac:dyDescent="0.25">
      <c r="A16" s="50"/>
      <c r="B16" s="16"/>
      <c r="C16" s="53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6"/>
        <v>0</v>
      </c>
      <c r="S16" s="30">
        <v>13</v>
      </c>
    </row>
    <row r="17" spans="1:19" s="18" customFormat="1" x14ac:dyDescent="0.25">
      <c r="A17" s="50"/>
      <c r="B17" s="8"/>
      <c r="C17" s="52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6"/>
        <v>0</v>
      </c>
      <c r="S17" s="30">
        <v>14</v>
      </c>
    </row>
    <row r="18" spans="1:19" s="18" customFormat="1" ht="15" customHeight="1" x14ac:dyDescent="0.25">
      <c r="A18" s="50"/>
      <c r="B18" s="16"/>
      <c r="C18" s="53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ref="R18" si="7">G18+I18+K18+M18+O18+Q18</f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16"/>
      <c r="C21" s="17"/>
      <c r="D21" s="8"/>
      <c r="E21" s="8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31" si="14">G21+I21+K21+M21+O21+Q21</f>
        <v>0</v>
      </c>
      <c r="S21" s="30">
        <v>1</v>
      </c>
    </row>
    <row r="22" spans="1:19" s="18" customFormat="1" x14ac:dyDescent="0.25">
      <c r="A22" s="50"/>
      <c r="B22" s="16"/>
      <c r="C22" s="53"/>
      <c r="D22" s="8"/>
      <c r="E22" s="8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54"/>
      <c r="C23" s="54"/>
      <c r="D23" s="8"/>
      <c r="E23" s="8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8"/>
      <c r="C24" s="54"/>
      <c r="D24" s="27"/>
      <c r="E24" s="27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16"/>
      <c r="C25" s="17"/>
      <c r="D25" s="37"/>
      <c r="E25" s="37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x14ac:dyDescent="0.25">
      <c r="A26" s="50"/>
      <c r="B26" s="16"/>
      <c r="C26" s="53"/>
      <c r="D26" s="8"/>
      <c r="E26" s="8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ht="15" customHeight="1" x14ac:dyDescent="0.25">
      <c r="A27" s="50"/>
      <c r="B27" s="16"/>
      <c r="C27" s="54"/>
      <c r="D27" s="27"/>
      <c r="E27" s="27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50"/>
      <c r="B28" s="16"/>
      <c r="C28" s="53"/>
      <c r="D28" s="27"/>
      <c r="E28" s="27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si="14"/>
        <v>0</v>
      </c>
      <c r="S28" s="30">
        <v>8</v>
      </c>
    </row>
    <row r="29" spans="1:19" s="18" customFormat="1" ht="15" customHeight="1" x14ac:dyDescent="0.25">
      <c r="A29" s="50"/>
      <c r="B29" s="16"/>
      <c r="C29" s="17"/>
      <c r="D29" s="8"/>
      <c r="E29" s="8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4"/>
        <v>0</v>
      </c>
      <c r="S29" s="30">
        <v>9</v>
      </c>
    </row>
    <row r="30" spans="1:19" s="18" customFormat="1" ht="15" customHeight="1" x14ac:dyDescent="0.25">
      <c r="A30" s="50"/>
      <c r="B30" s="16"/>
      <c r="C30" s="53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4"/>
        <v>0</v>
      </c>
      <c r="S30" s="30">
        <v>10</v>
      </c>
    </row>
    <row r="31" spans="1:19" s="18" customFormat="1" ht="15" customHeight="1" x14ac:dyDescent="0.25">
      <c r="A31" s="50"/>
      <c r="B31" s="16"/>
      <c r="C31" s="53"/>
      <c r="D31" s="27"/>
      <c r="E31" s="27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4"/>
        <v>0</v>
      </c>
      <c r="S31" s="30">
        <v>11</v>
      </c>
    </row>
    <row r="32" spans="1:19" s="18" customFormat="1" ht="15" customHeight="1" x14ac:dyDescent="0.25">
      <c r="A32" s="50"/>
      <c r="B32" s="16"/>
      <c r="C32" s="53"/>
      <c r="D32" s="8"/>
      <c r="E32" s="8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ref="R32:R35" si="15">G32+I32+K32+M32+O32+Q32</f>
        <v>0</v>
      </c>
      <c r="S32" s="30">
        <v>12</v>
      </c>
    </row>
    <row r="33" spans="1:19" s="18" customFormat="1" ht="15" customHeight="1" x14ac:dyDescent="0.25">
      <c r="A33" s="50"/>
      <c r="B33" s="16"/>
      <c r="C33" s="53"/>
      <c r="D33" s="27"/>
      <c r="E33" s="27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5"/>
        <v>0</v>
      </c>
      <c r="S33" s="30">
        <v>13</v>
      </c>
    </row>
    <row r="34" spans="1:19" s="18" customFormat="1" ht="15" customHeight="1" x14ac:dyDescent="0.25">
      <c r="A34" s="50"/>
      <c r="B34" s="16"/>
      <c r="C34" s="53"/>
      <c r="D34" s="8"/>
      <c r="E34" s="8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5"/>
        <v>0</v>
      </c>
      <c r="S34" s="30">
        <v>14</v>
      </c>
    </row>
    <row r="35" spans="1:19" s="18" customFormat="1" x14ac:dyDescent="0.25">
      <c r="A35" s="50"/>
      <c r="B35" s="16"/>
      <c r="C35" s="53"/>
      <c r="D35" s="27"/>
      <c r="E35" s="27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5"/>
        <v>0</v>
      </c>
      <c r="S35" s="30">
        <v>15</v>
      </c>
    </row>
    <row r="36" spans="1:19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50"/>
      <c r="B38" s="16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50"/>
      <c r="B39" s="16"/>
      <c r="C39" s="51"/>
      <c r="D39" s="27"/>
      <c r="E39" s="27"/>
      <c r="F39" s="28"/>
      <c r="G39" s="29">
        <f>(F39/120)</f>
        <v>0</v>
      </c>
      <c r="H39" s="28"/>
      <c r="I39" s="29">
        <f>(H39/110)</f>
        <v>0</v>
      </c>
      <c r="J39" s="28"/>
      <c r="K39" s="29">
        <f>(J39/220)</f>
        <v>0</v>
      </c>
      <c r="L39" s="28"/>
      <c r="M39" s="29">
        <f>(L39/100)</f>
        <v>0</v>
      </c>
      <c r="N39" s="28"/>
      <c r="O39" s="29">
        <f>(N39/80)</f>
        <v>0</v>
      </c>
      <c r="P39" s="28"/>
      <c r="Q39" s="29">
        <f>(P39/100)</f>
        <v>0</v>
      </c>
      <c r="R39" s="12">
        <f>G39+I39+K39+M39+O39+Q39</f>
        <v>0</v>
      </c>
      <c r="S39" s="30">
        <v>2</v>
      </c>
    </row>
    <row r="40" spans="1:19" x14ac:dyDescent="0.25">
      <c r="A40" s="50"/>
      <c r="B40" s="16"/>
      <c r="C40" s="51"/>
      <c r="D40" s="27"/>
      <c r="E40" s="27"/>
      <c r="F40" s="28"/>
      <c r="G40" s="29">
        <f>(F40/120)</f>
        <v>0</v>
      </c>
      <c r="H40" s="28"/>
      <c r="I40" s="29">
        <f>(H40/110)</f>
        <v>0</v>
      </c>
      <c r="J40" s="28"/>
      <c r="K40" s="29">
        <f>(J40/220)</f>
        <v>0</v>
      </c>
      <c r="L40" s="28"/>
      <c r="M40" s="29">
        <f>(L40/100)</f>
        <v>0</v>
      </c>
      <c r="N40" s="28"/>
      <c r="O40" s="29">
        <f>(N40/80)</f>
        <v>0</v>
      </c>
      <c r="P40" s="28"/>
      <c r="Q40" s="29">
        <f>(P40/100)</f>
        <v>0</v>
      </c>
      <c r="R40" s="12">
        <f>G40+I40+K40+M40+O40+Q40</f>
        <v>0</v>
      </c>
      <c r="S40" s="30">
        <v>3</v>
      </c>
    </row>
    <row r="41" spans="1:19" x14ac:dyDescent="0.25">
      <c r="A41" s="50"/>
      <c r="B41" s="16"/>
      <c r="C41" s="51"/>
      <c r="D41" s="27"/>
      <c r="E41" s="27"/>
      <c r="F41" s="28"/>
      <c r="G41" s="29">
        <f>(F41/120)</f>
        <v>0</v>
      </c>
      <c r="H41" s="28"/>
      <c r="I41" s="29">
        <f>(H41/110)</f>
        <v>0</v>
      </c>
      <c r="J41" s="28"/>
      <c r="K41" s="29">
        <f>(J41/220)</f>
        <v>0</v>
      </c>
      <c r="L41" s="28"/>
      <c r="M41" s="29">
        <f>(L41/100)</f>
        <v>0</v>
      </c>
      <c r="N41" s="28"/>
      <c r="O41" s="29">
        <f>(N41/80)</f>
        <v>0</v>
      </c>
      <c r="P41" s="28"/>
      <c r="Q41" s="29">
        <f>(P41/100)</f>
        <v>0</v>
      </c>
      <c r="R41" s="12">
        <f>G41+I41+K41+M41+O41+Q41</f>
        <v>0</v>
      </c>
      <c r="S41" s="30">
        <v>4</v>
      </c>
    </row>
    <row r="42" spans="1:19" x14ac:dyDescent="0.25">
      <c r="A42" s="50"/>
      <c r="B42" s="16"/>
      <c r="C42" s="51"/>
      <c r="D42" s="27"/>
      <c r="E42" s="27"/>
      <c r="F42" s="28"/>
      <c r="G42" s="29">
        <f>(F42/120)</f>
        <v>0</v>
      </c>
      <c r="H42" s="28"/>
      <c r="I42" s="29">
        <f>(H42/110)</f>
        <v>0</v>
      </c>
      <c r="J42" s="28"/>
      <c r="K42" s="29">
        <f>(J42/220)</f>
        <v>0</v>
      </c>
      <c r="L42" s="28"/>
      <c r="M42" s="29">
        <f>(L42/100)</f>
        <v>0</v>
      </c>
      <c r="N42" s="28"/>
      <c r="O42" s="29">
        <f>(N42/80)</f>
        <v>0</v>
      </c>
      <c r="P42" s="28"/>
      <c r="Q42" s="29">
        <f>(P42/100)</f>
        <v>0</v>
      </c>
      <c r="R42" s="12">
        <f>G42+I42+K42+M42+O42+Q42</f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0833333333333304" right="0.70833333333333304" top="0.78749999999999998" bottom="0.78749999999999998" header="0.511811023622047" footer="0.511811023622047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16"/>
      <c r="C4" s="53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8" si="6">G4+I4+K4+M4+O4+Q4</f>
        <v>0</v>
      </c>
      <c r="S4" s="30">
        <v>1</v>
      </c>
    </row>
    <row r="5" spans="1:19" s="18" customFormat="1" x14ac:dyDescent="0.25">
      <c r="A5" s="50"/>
      <c r="B5" s="16"/>
      <c r="C5" s="53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16"/>
      <c r="C6" s="53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16"/>
      <c r="C7" s="53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16"/>
      <c r="C8" s="53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16"/>
      <c r="C9" s="53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8"/>
      <c r="C10" s="52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16"/>
      <c r="C11" s="53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16"/>
      <c r="C12" s="53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6"/>
        <v>0</v>
      </c>
      <c r="S12" s="30">
        <v>9</v>
      </c>
    </row>
    <row r="13" spans="1:19" s="18" customFormat="1" x14ac:dyDescent="0.25">
      <c r="A13" s="50"/>
      <c r="B13" s="16"/>
      <c r="C13" s="53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6"/>
        <v>0</v>
      </c>
      <c r="S13" s="30">
        <v>10</v>
      </c>
    </row>
    <row r="14" spans="1:19" s="18" customFormat="1" x14ac:dyDescent="0.25">
      <c r="A14" s="50"/>
      <c r="B14" s="16"/>
      <c r="C14" s="53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6"/>
        <v>0</v>
      </c>
      <c r="S14" s="30">
        <v>11</v>
      </c>
    </row>
    <row r="15" spans="1:19" s="18" customFormat="1" x14ac:dyDescent="0.25">
      <c r="A15" s="50"/>
      <c r="B15" s="8"/>
      <c r="C15" s="52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6"/>
        <v>0</v>
      </c>
      <c r="S15" s="30">
        <v>12</v>
      </c>
    </row>
    <row r="16" spans="1:19" s="18" customFormat="1" x14ac:dyDescent="0.25">
      <c r="A16" s="50"/>
      <c r="B16" s="8"/>
      <c r="C16" s="52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6"/>
        <v>0</v>
      </c>
      <c r="S16" s="30">
        <v>13</v>
      </c>
    </row>
    <row r="17" spans="1:19" s="18" customFormat="1" x14ac:dyDescent="0.25">
      <c r="A17" s="50"/>
      <c r="B17" s="16"/>
      <c r="C17" s="53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6"/>
        <v>0</v>
      </c>
      <c r="S17" s="30">
        <v>14</v>
      </c>
    </row>
    <row r="18" spans="1:19" s="18" customFormat="1" x14ac:dyDescent="0.25">
      <c r="A18" s="50"/>
      <c r="B18" s="8"/>
      <c r="C18" s="52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6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16"/>
      <c r="C21" s="17"/>
      <c r="D21" s="8"/>
      <c r="E21" s="8"/>
      <c r="F21" s="28"/>
      <c r="G21" s="29">
        <f t="shared" ref="G21:G35" si="7">(F21/120)</f>
        <v>0</v>
      </c>
      <c r="H21" s="28"/>
      <c r="I21" s="29">
        <f t="shared" ref="I21:I35" si="8">(H21/110)</f>
        <v>0</v>
      </c>
      <c r="J21" s="28"/>
      <c r="K21" s="29">
        <f t="shared" ref="K21:K35" si="9">(J21/220)</f>
        <v>0</v>
      </c>
      <c r="L21" s="28"/>
      <c r="M21" s="29">
        <f t="shared" ref="M21:M35" si="10">(L21/100)</f>
        <v>0</v>
      </c>
      <c r="N21" s="28"/>
      <c r="O21" s="29">
        <f t="shared" ref="O21:O35" si="11">(N21/80)</f>
        <v>0</v>
      </c>
      <c r="P21" s="28"/>
      <c r="Q21" s="29">
        <f t="shared" ref="Q21:Q35" si="12">(P21/250)</f>
        <v>0</v>
      </c>
      <c r="R21" s="12">
        <f t="shared" ref="R21:R35" si="13">G21+I21+K21+M21+O21+Q21</f>
        <v>0</v>
      </c>
      <c r="S21" s="30">
        <v>1</v>
      </c>
    </row>
    <row r="22" spans="1:19" s="18" customFormat="1" x14ac:dyDescent="0.25">
      <c r="A22" s="50"/>
      <c r="B22" s="16"/>
      <c r="C22" s="17"/>
      <c r="D22" s="8"/>
      <c r="E22" s="8"/>
      <c r="F22" s="28"/>
      <c r="G22" s="29">
        <f t="shared" si="7"/>
        <v>0</v>
      </c>
      <c r="H22" s="28"/>
      <c r="I22" s="29">
        <f t="shared" si="8"/>
        <v>0</v>
      </c>
      <c r="J22" s="28"/>
      <c r="K22" s="29">
        <f t="shared" si="9"/>
        <v>0</v>
      </c>
      <c r="L22" s="28"/>
      <c r="M22" s="29">
        <f t="shared" si="10"/>
        <v>0</v>
      </c>
      <c r="N22" s="28"/>
      <c r="O22" s="29">
        <f t="shared" si="11"/>
        <v>0</v>
      </c>
      <c r="P22" s="28"/>
      <c r="Q22" s="29">
        <f t="shared" si="12"/>
        <v>0</v>
      </c>
      <c r="R22" s="12">
        <f t="shared" si="13"/>
        <v>0</v>
      </c>
      <c r="S22" s="30">
        <v>2</v>
      </c>
    </row>
    <row r="23" spans="1:19" s="18" customFormat="1" x14ac:dyDescent="0.25">
      <c r="A23" s="50"/>
      <c r="B23" s="16"/>
      <c r="C23" s="17"/>
      <c r="D23" s="27"/>
      <c r="E23" s="27"/>
      <c r="F23" s="28"/>
      <c r="G23" s="29">
        <f t="shared" si="7"/>
        <v>0</v>
      </c>
      <c r="H23" s="28"/>
      <c r="I23" s="29">
        <f t="shared" si="8"/>
        <v>0</v>
      </c>
      <c r="J23" s="28"/>
      <c r="K23" s="29">
        <f t="shared" si="9"/>
        <v>0</v>
      </c>
      <c r="L23" s="28"/>
      <c r="M23" s="29">
        <f t="shared" si="10"/>
        <v>0</v>
      </c>
      <c r="N23" s="28"/>
      <c r="O23" s="29">
        <f t="shared" si="11"/>
        <v>0</v>
      </c>
      <c r="P23" s="28"/>
      <c r="Q23" s="29">
        <f t="shared" si="12"/>
        <v>0</v>
      </c>
      <c r="R23" s="12">
        <f t="shared" si="13"/>
        <v>0</v>
      </c>
      <c r="S23" s="30">
        <v>3</v>
      </c>
    </row>
    <row r="24" spans="1:19" s="18" customFormat="1" x14ac:dyDescent="0.25">
      <c r="A24" s="50"/>
      <c r="B24" s="16"/>
      <c r="C24" s="17"/>
      <c r="D24" s="27"/>
      <c r="E24" s="27"/>
      <c r="F24" s="28"/>
      <c r="G24" s="29">
        <f t="shared" si="7"/>
        <v>0</v>
      </c>
      <c r="H24" s="28"/>
      <c r="I24" s="29">
        <f t="shared" si="8"/>
        <v>0</v>
      </c>
      <c r="J24" s="28"/>
      <c r="K24" s="29">
        <f t="shared" si="9"/>
        <v>0</v>
      </c>
      <c r="L24" s="28"/>
      <c r="M24" s="29">
        <f t="shared" si="10"/>
        <v>0</v>
      </c>
      <c r="N24" s="28"/>
      <c r="O24" s="29">
        <f t="shared" si="11"/>
        <v>0</v>
      </c>
      <c r="P24" s="28"/>
      <c r="Q24" s="29">
        <f t="shared" si="12"/>
        <v>0</v>
      </c>
      <c r="R24" s="12">
        <f t="shared" si="13"/>
        <v>0</v>
      </c>
      <c r="S24" s="30">
        <v>4</v>
      </c>
    </row>
    <row r="25" spans="1:19" s="18" customFormat="1" x14ac:dyDescent="0.25">
      <c r="A25" s="50"/>
      <c r="B25" s="16"/>
      <c r="C25" s="17"/>
      <c r="D25" s="8"/>
      <c r="E25" s="8"/>
      <c r="F25" s="28"/>
      <c r="G25" s="29">
        <f t="shared" si="7"/>
        <v>0</v>
      </c>
      <c r="H25" s="28"/>
      <c r="I25" s="29">
        <f t="shared" si="8"/>
        <v>0</v>
      </c>
      <c r="J25" s="28"/>
      <c r="K25" s="29">
        <f t="shared" si="9"/>
        <v>0</v>
      </c>
      <c r="L25" s="28"/>
      <c r="M25" s="29">
        <f t="shared" si="10"/>
        <v>0</v>
      </c>
      <c r="N25" s="28"/>
      <c r="O25" s="29">
        <f t="shared" si="11"/>
        <v>0</v>
      </c>
      <c r="P25" s="28"/>
      <c r="Q25" s="29">
        <f t="shared" si="12"/>
        <v>0</v>
      </c>
      <c r="R25" s="12">
        <f t="shared" si="13"/>
        <v>0</v>
      </c>
      <c r="S25" s="30">
        <v>5</v>
      </c>
    </row>
    <row r="26" spans="1:19" s="18" customFormat="1" x14ac:dyDescent="0.25">
      <c r="A26" s="50"/>
      <c r="B26" s="16"/>
      <c r="C26" s="17"/>
      <c r="D26" s="8"/>
      <c r="E26" s="8"/>
      <c r="F26" s="28"/>
      <c r="G26" s="29">
        <f t="shared" si="7"/>
        <v>0</v>
      </c>
      <c r="H26" s="28"/>
      <c r="I26" s="29">
        <f t="shared" si="8"/>
        <v>0</v>
      </c>
      <c r="J26" s="28"/>
      <c r="K26" s="29">
        <f t="shared" si="9"/>
        <v>0</v>
      </c>
      <c r="L26" s="28"/>
      <c r="M26" s="29">
        <f t="shared" si="10"/>
        <v>0</v>
      </c>
      <c r="N26" s="28"/>
      <c r="O26" s="29">
        <f t="shared" si="11"/>
        <v>0</v>
      </c>
      <c r="P26" s="28"/>
      <c r="Q26" s="29">
        <f t="shared" si="12"/>
        <v>0</v>
      </c>
      <c r="R26" s="12">
        <f t="shared" si="13"/>
        <v>0</v>
      </c>
      <c r="S26" s="30">
        <v>6</v>
      </c>
    </row>
    <row r="27" spans="1:19" s="18" customFormat="1" ht="15" customHeight="1" x14ac:dyDescent="0.25">
      <c r="A27" s="50"/>
      <c r="B27" s="16"/>
      <c r="C27" s="17"/>
      <c r="D27" s="27"/>
      <c r="E27" s="27"/>
      <c r="F27" s="28"/>
      <c r="G27" s="29">
        <f t="shared" si="7"/>
        <v>0</v>
      </c>
      <c r="H27" s="28"/>
      <c r="I27" s="29">
        <f t="shared" si="8"/>
        <v>0</v>
      </c>
      <c r="J27" s="28"/>
      <c r="K27" s="29">
        <f t="shared" si="9"/>
        <v>0</v>
      </c>
      <c r="L27" s="28"/>
      <c r="M27" s="29">
        <f t="shared" si="10"/>
        <v>0</v>
      </c>
      <c r="N27" s="28"/>
      <c r="O27" s="29">
        <f t="shared" si="11"/>
        <v>0</v>
      </c>
      <c r="P27" s="28"/>
      <c r="Q27" s="29">
        <f t="shared" si="12"/>
        <v>0</v>
      </c>
      <c r="R27" s="12">
        <f t="shared" si="13"/>
        <v>0</v>
      </c>
      <c r="S27" s="30">
        <v>7</v>
      </c>
    </row>
    <row r="28" spans="1:19" s="18" customFormat="1" ht="15" customHeight="1" x14ac:dyDescent="0.25">
      <c r="A28" s="50"/>
      <c r="B28" s="16"/>
      <c r="C28" s="17"/>
      <c r="D28" s="27"/>
      <c r="E28" s="27"/>
      <c r="F28" s="28"/>
      <c r="G28" s="29">
        <f t="shared" si="7"/>
        <v>0</v>
      </c>
      <c r="H28" s="28"/>
      <c r="I28" s="29">
        <f t="shared" si="8"/>
        <v>0</v>
      </c>
      <c r="J28" s="28"/>
      <c r="K28" s="29">
        <f t="shared" si="9"/>
        <v>0</v>
      </c>
      <c r="L28" s="28"/>
      <c r="M28" s="29">
        <f t="shared" si="10"/>
        <v>0</v>
      </c>
      <c r="N28" s="28"/>
      <c r="O28" s="29">
        <f t="shared" si="11"/>
        <v>0</v>
      </c>
      <c r="P28" s="28"/>
      <c r="Q28" s="29">
        <f t="shared" si="12"/>
        <v>0</v>
      </c>
      <c r="R28" s="12">
        <f t="shared" si="13"/>
        <v>0</v>
      </c>
      <c r="S28" s="30">
        <v>8</v>
      </c>
    </row>
    <row r="29" spans="1:19" s="18" customFormat="1" ht="15" customHeight="1" x14ac:dyDescent="0.25">
      <c r="A29" s="50"/>
      <c r="B29" s="16"/>
      <c r="C29" s="17"/>
      <c r="D29" s="27"/>
      <c r="E29" s="27"/>
      <c r="F29" s="28"/>
      <c r="G29" s="29">
        <f t="shared" si="7"/>
        <v>0</v>
      </c>
      <c r="H29" s="28"/>
      <c r="I29" s="29">
        <f t="shared" si="8"/>
        <v>0</v>
      </c>
      <c r="J29" s="28"/>
      <c r="K29" s="29">
        <f t="shared" si="9"/>
        <v>0</v>
      </c>
      <c r="L29" s="28"/>
      <c r="M29" s="29">
        <f t="shared" si="10"/>
        <v>0</v>
      </c>
      <c r="N29" s="28"/>
      <c r="O29" s="29">
        <f t="shared" si="11"/>
        <v>0</v>
      </c>
      <c r="P29" s="28"/>
      <c r="Q29" s="29">
        <f t="shared" si="12"/>
        <v>0</v>
      </c>
      <c r="R29" s="12">
        <f t="shared" si="13"/>
        <v>0</v>
      </c>
      <c r="S29" s="30">
        <v>9</v>
      </c>
    </row>
    <row r="30" spans="1:19" s="18" customFormat="1" ht="15" customHeight="1" x14ac:dyDescent="0.25">
      <c r="A30" s="50"/>
      <c r="B30" s="16"/>
      <c r="C30" s="17"/>
      <c r="D30" s="8"/>
      <c r="E30" s="8"/>
      <c r="F30" s="28"/>
      <c r="G30" s="29">
        <f t="shared" si="7"/>
        <v>0</v>
      </c>
      <c r="H30" s="28"/>
      <c r="I30" s="29">
        <f t="shared" si="8"/>
        <v>0</v>
      </c>
      <c r="J30" s="28"/>
      <c r="K30" s="29">
        <f t="shared" si="9"/>
        <v>0</v>
      </c>
      <c r="L30" s="28"/>
      <c r="M30" s="29">
        <f t="shared" si="10"/>
        <v>0</v>
      </c>
      <c r="N30" s="28"/>
      <c r="O30" s="29">
        <f t="shared" si="11"/>
        <v>0</v>
      </c>
      <c r="P30" s="28"/>
      <c r="Q30" s="29">
        <f t="shared" si="12"/>
        <v>0</v>
      </c>
      <c r="R30" s="12">
        <f t="shared" si="13"/>
        <v>0</v>
      </c>
      <c r="S30" s="30">
        <v>10</v>
      </c>
    </row>
    <row r="31" spans="1:19" s="18" customFormat="1" ht="15" customHeight="1" x14ac:dyDescent="0.25">
      <c r="A31" s="50"/>
      <c r="B31" s="16"/>
      <c r="C31" s="17"/>
      <c r="D31" s="8"/>
      <c r="E31" s="8"/>
      <c r="F31" s="28"/>
      <c r="G31" s="29">
        <f t="shared" si="7"/>
        <v>0</v>
      </c>
      <c r="H31" s="28"/>
      <c r="I31" s="29">
        <f t="shared" si="8"/>
        <v>0</v>
      </c>
      <c r="J31" s="28"/>
      <c r="K31" s="29">
        <f t="shared" si="9"/>
        <v>0</v>
      </c>
      <c r="L31" s="28"/>
      <c r="M31" s="29">
        <f t="shared" si="10"/>
        <v>0</v>
      </c>
      <c r="N31" s="28"/>
      <c r="O31" s="29">
        <f t="shared" si="11"/>
        <v>0</v>
      </c>
      <c r="P31" s="28"/>
      <c r="Q31" s="29">
        <f t="shared" si="12"/>
        <v>0</v>
      </c>
      <c r="R31" s="12">
        <f t="shared" si="13"/>
        <v>0</v>
      </c>
      <c r="S31" s="30">
        <v>11</v>
      </c>
    </row>
    <row r="32" spans="1:19" s="18" customFormat="1" ht="15" customHeight="1" x14ac:dyDescent="0.25">
      <c r="A32" s="50"/>
      <c r="B32" s="16"/>
      <c r="C32" s="17"/>
      <c r="F32" s="28"/>
      <c r="G32" s="29">
        <f t="shared" si="7"/>
        <v>0</v>
      </c>
      <c r="H32" s="28"/>
      <c r="I32" s="29">
        <f t="shared" si="8"/>
        <v>0</v>
      </c>
      <c r="J32" s="28"/>
      <c r="K32" s="29">
        <f t="shared" si="9"/>
        <v>0</v>
      </c>
      <c r="L32" s="28"/>
      <c r="M32" s="29">
        <f t="shared" si="10"/>
        <v>0</v>
      </c>
      <c r="N32" s="28"/>
      <c r="O32" s="29">
        <f t="shared" si="11"/>
        <v>0</v>
      </c>
      <c r="P32" s="28"/>
      <c r="Q32" s="29">
        <f t="shared" si="12"/>
        <v>0</v>
      </c>
      <c r="R32" s="12">
        <f t="shared" si="13"/>
        <v>0</v>
      </c>
      <c r="S32" s="30">
        <v>12</v>
      </c>
    </row>
    <row r="33" spans="1:19" s="18" customFormat="1" ht="15" customHeight="1" x14ac:dyDescent="0.25">
      <c r="A33" s="50"/>
      <c r="B33" s="16"/>
      <c r="C33" s="17"/>
      <c r="D33" s="27"/>
      <c r="E33" s="27"/>
      <c r="F33" s="28"/>
      <c r="G33" s="29">
        <f t="shared" si="7"/>
        <v>0</v>
      </c>
      <c r="H33" s="28"/>
      <c r="I33" s="29">
        <f t="shared" si="8"/>
        <v>0</v>
      </c>
      <c r="J33" s="28"/>
      <c r="K33" s="29">
        <f t="shared" si="9"/>
        <v>0</v>
      </c>
      <c r="L33" s="28"/>
      <c r="M33" s="29">
        <f t="shared" si="10"/>
        <v>0</v>
      </c>
      <c r="N33" s="28"/>
      <c r="O33" s="29">
        <f t="shared" si="11"/>
        <v>0</v>
      </c>
      <c r="P33" s="28"/>
      <c r="Q33" s="29">
        <f t="shared" si="12"/>
        <v>0</v>
      </c>
      <c r="R33" s="12">
        <f t="shared" si="13"/>
        <v>0</v>
      </c>
      <c r="S33" s="30">
        <v>13</v>
      </c>
    </row>
    <row r="34" spans="1:19" s="18" customFormat="1" ht="15" customHeight="1" x14ac:dyDescent="0.25">
      <c r="A34" s="50"/>
      <c r="B34" s="16"/>
      <c r="C34" s="17"/>
      <c r="D34" s="27"/>
      <c r="E34" s="27"/>
      <c r="F34" s="28"/>
      <c r="G34" s="29">
        <f t="shared" si="7"/>
        <v>0</v>
      </c>
      <c r="H34" s="28"/>
      <c r="I34" s="29">
        <f t="shared" si="8"/>
        <v>0</v>
      </c>
      <c r="J34" s="28"/>
      <c r="K34" s="29">
        <f t="shared" si="9"/>
        <v>0</v>
      </c>
      <c r="L34" s="28"/>
      <c r="M34" s="29">
        <f t="shared" si="10"/>
        <v>0</v>
      </c>
      <c r="N34" s="28"/>
      <c r="O34" s="29">
        <f t="shared" si="11"/>
        <v>0</v>
      </c>
      <c r="P34" s="28"/>
      <c r="Q34" s="29">
        <f t="shared" si="12"/>
        <v>0</v>
      </c>
      <c r="R34" s="12">
        <f t="shared" si="13"/>
        <v>0</v>
      </c>
      <c r="S34" s="30">
        <v>14</v>
      </c>
    </row>
    <row r="35" spans="1:19" s="18" customFormat="1" ht="15" customHeight="1" x14ac:dyDescent="0.25">
      <c r="A35" s="50"/>
      <c r="B35" s="16"/>
      <c r="C35" s="17"/>
      <c r="D35" s="8"/>
      <c r="E35" s="8"/>
      <c r="F35" s="28"/>
      <c r="G35" s="29">
        <f t="shared" si="7"/>
        <v>0</v>
      </c>
      <c r="H35" s="28"/>
      <c r="I35" s="29">
        <f t="shared" si="8"/>
        <v>0</v>
      </c>
      <c r="J35" s="28"/>
      <c r="K35" s="29">
        <f t="shared" si="9"/>
        <v>0</v>
      </c>
      <c r="L35" s="28"/>
      <c r="M35" s="29">
        <f t="shared" si="10"/>
        <v>0</v>
      </c>
      <c r="N35" s="28"/>
      <c r="O35" s="29">
        <f t="shared" si="11"/>
        <v>0</v>
      </c>
      <c r="P35" s="28"/>
      <c r="Q35" s="29">
        <f t="shared" si="12"/>
        <v>0</v>
      </c>
      <c r="R35" s="12">
        <f t="shared" si="13"/>
        <v>0</v>
      </c>
      <c r="S35" s="30">
        <v>15</v>
      </c>
    </row>
    <row r="36" spans="1:19" s="18" customFormat="1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s="18" customFormat="1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s="18" customFormat="1" x14ac:dyDescent="0.25">
      <c r="A38" s="50"/>
      <c r="B38" s="16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s="18" customFormat="1" x14ac:dyDescent="0.25">
      <c r="A39" s="50"/>
      <c r="B39" s="16"/>
      <c r="C39" s="51"/>
      <c r="D39" s="27"/>
      <c r="E39" s="27"/>
      <c r="F39" s="28"/>
      <c r="G39" s="29">
        <f>(F39/120)</f>
        <v>0</v>
      </c>
      <c r="H39" s="28"/>
      <c r="I39" s="29">
        <f>(H39/110)</f>
        <v>0</v>
      </c>
      <c r="J39" s="28"/>
      <c r="K39" s="29">
        <f>(J39/220)</f>
        <v>0</v>
      </c>
      <c r="L39" s="28"/>
      <c r="M39" s="29">
        <f>(L39/100)</f>
        <v>0</v>
      </c>
      <c r="N39" s="28"/>
      <c r="O39" s="29">
        <f>(N39/80)</f>
        <v>0</v>
      </c>
      <c r="P39" s="28"/>
      <c r="Q39" s="29">
        <f>(P39/100)</f>
        <v>0</v>
      </c>
      <c r="R39" s="12">
        <f>G39+I39+K39+M39+O39+Q39</f>
        <v>0</v>
      </c>
      <c r="S39" s="30">
        <v>2</v>
      </c>
    </row>
    <row r="40" spans="1:19" s="18" customFormat="1" x14ac:dyDescent="0.25">
      <c r="A40" s="50"/>
      <c r="B40" s="16"/>
      <c r="C40" s="51"/>
      <c r="D40" s="27"/>
      <c r="E40" s="27"/>
      <c r="F40" s="28"/>
      <c r="G40" s="29">
        <f>(F40/120)</f>
        <v>0</v>
      </c>
      <c r="H40" s="28"/>
      <c r="I40" s="29">
        <f>(H40/110)</f>
        <v>0</v>
      </c>
      <c r="J40" s="28"/>
      <c r="K40" s="29">
        <f>(J40/220)</f>
        <v>0</v>
      </c>
      <c r="L40" s="28"/>
      <c r="M40" s="29">
        <f>(L40/100)</f>
        <v>0</v>
      </c>
      <c r="N40" s="28"/>
      <c r="O40" s="29">
        <f>(N40/80)</f>
        <v>0</v>
      </c>
      <c r="P40" s="28"/>
      <c r="Q40" s="29">
        <f>(P40/100)</f>
        <v>0</v>
      </c>
      <c r="R40" s="12">
        <f>G40+I40+K40+M40+O40+Q40</f>
        <v>0</v>
      </c>
      <c r="S40" s="30">
        <v>3</v>
      </c>
    </row>
    <row r="41" spans="1:19" s="18" customFormat="1" x14ac:dyDescent="0.25">
      <c r="A41" s="50"/>
      <c r="B41" s="16"/>
      <c r="C41" s="51"/>
      <c r="D41" s="27"/>
      <c r="E41" s="27"/>
      <c r="F41" s="28"/>
      <c r="G41" s="29">
        <f>(F41/120)</f>
        <v>0</v>
      </c>
      <c r="H41" s="28"/>
      <c r="I41" s="29">
        <f>(H41/110)</f>
        <v>0</v>
      </c>
      <c r="J41" s="28"/>
      <c r="K41" s="29">
        <f>(J41/220)</f>
        <v>0</v>
      </c>
      <c r="L41" s="28"/>
      <c r="M41" s="29">
        <f>(L41/100)</f>
        <v>0</v>
      </c>
      <c r="N41" s="28"/>
      <c r="O41" s="29">
        <f>(N41/80)</f>
        <v>0</v>
      </c>
      <c r="P41" s="28"/>
      <c r="Q41" s="29">
        <f>(P41/100)</f>
        <v>0</v>
      </c>
      <c r="R41" s="12">
        <f>G41+I41+K41+M41+O41+Q41</f>
        <v>0</v>
      </c>
      <c r="S41" s="30">
        <v>4</v>
      </c>
    </row>
    <row r="42" spans="1:19" s="18" customFormat="1" x14ac:dyDescent="0.25">
      <c r="A42" s="50"/>
      <c r="B42" s="16"/>
      <c r="C42" s="51"/>
      <c r="D42" s="27"/>
      <c r="E42" s="27"/>
      <c r="F42" s="28"/>
      <c r="G42" s="29">
        <f>(F42/120)</f>
        <v>0</v>
      </c>
      <c r="H42" s="28"/>
      <c r="I42" s="29">
        <f>(H42/110)</f>
        <v>0</v>
      </c>
      <c r="J42" s="28"/>
      <c r="K42" s="29">
        <f>(J42/220)</f>
        <v>0</v>
      </c>
      <c r="L42" s="28"/>
      <c r="M42" s="29">
        <f>(L42/100)</f>
        <v>0</v>
      </c>
      <c r="N42" s="28"/>
      <c r="O42" s="29">
        <f>(N42/80)</f>
        <v>0</v>
      </c>
      <c r="P42" s="28"/>
      <c r="Q42" s="29">
        <f>(P42/100)</f>
        <v>0</v>
      </c>
      <c r="R42" s="12">
        <f>G42+I42+K42+M42+O42+Q42</f>
        <v>0</v>
      </c>
      <c r="S42" s="30">
        <v>5</v>
      </c>
    </row>
    <row r="43" spans="1:19" s="18" customFormat="1" x14ac:dyDescent="0.25"/>
    <row r="44" spans="1:19" s="18" customFormat="1" x14ac:dyDescent="0.25"/>
    <row r="45" spans="1:19" s="18" customFormat="1" x14ac:dyDescent="0.25"/>
    <row r="46" spans="1:19" s="18" customFormat="1" x14ac:dyDescent="0.25"/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tabSelected="1" zoomScaleNormal="100" workbookViewId="0">
      <pane ySplit="3" topLeftCell="A4" activePane="bottomLeft" state="frozen"/>
      <selection pane="bottomLeft" sqref="A1:E1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  <col min="21" max="16384" width="9" style="18"/>
  </cols>
  <sheetData>
    <row r="1" spans="1:19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x14ac:dyDescent="0.25">
      <c r="A4" s="26">
        <v>10</v>
      </c>
      <c r="B4" s="8" t="s">
        <v>51</v>
      </c>
      <c r="C4" s="8" t="s">
        <v>52</v>
      </c>
      <c r="D4" s="27"/>
      <c r="E4" s="27"/>
      <c r="F4" s="28">
        <v>119</v>
      </c>
      <c r="G4" s="29">
        <f t="shared" ref="G4:G11" si="0">(F4/120)</f>
        <v>0.9916666666666667</v>
      </c>
      <c r="H4" s="28">
        <v>110</v>
      </c>
      <c r="I4" s="29">
        <f t="shared" ref="I4:I11" si="1">(H4/110)</f>
        <v>1</v>
      </c>
      <c r="J4" s="28">
        <v>140</v>
      </c>
      <c r="K4" s="29">
        <f t="shared" ref="K4:K11" si="2">(J4/220)</f>
        <v>0.63636363636363635</v>
      </c>
      <c r="L4" s="28">
        <v>67</v>
      </c>
      <c r="M4" s="29">
        <f t="shared" ref="M4:M11" si="3">(L4/100)</f>
        <v>0.67</v>
      </c>
      <c r="N4" s="28">
        <v>70</v>
      </c>
      <c r="O4" s="29">
        <f t="shared" ref="O4:O11" si="4">(N4/80)</f>
        <v>0.875</v>
      </c>
      <c r="P4" s="28">
        <v>65</v>
      </c>
      <c r="Q4" s="29">
        <f t="shared" ref="Q4:Q11" si="5">(P4/100)</f>
        <v>0.65</v>
      </c>
      <c r="R4" s="12">
        <f t="shared" ref="R4:R11" si="6">G4+I4+K4+M4+O4+Q4</f>
        <v>4.8230303030303032</v>
      </c>
      <c r="S4" s="30">
        <v>1</v>
      </c>
    </row>
    <row r="5" spans="1:19" x14ac:dyDescent="0.25">
      <c r="A5" s="26">
        <v>8</v>
      </c>
      <c r="B5" s="8" t="s">
        <v>40</v>
      </c>
      <c r="C5" s="8" t="s">
        <v>42</v>
      </c>
      <c r="D5" s="27"/>
      <c r="E5" s="27"/>
      <c r="F5" s="28">
        <v>111</v>
      </c>
      <c r="G5" s="29">
        <f t="shared" si="0"/>
        <v>0.92500000000000004</v>
      </c>
      <c r="H5" s="28">
        <v>92</v>
      </c>
      <c r="I5" s="29">
        <f t="shared" si="1"/>
        <v>0.83636363636363631</v>
      </c>
      <c r="J5" s="28">
        <v>150</v>
      </c>
      <c r="K5" s="29">
        <f t="shared" si="2"/>
        <v>0.68181818181818177</v>
      </c>
      <c r="L5" s="28">
        <v>68</v>
      </c>
      <c r="M5" s="29">
        <f t="shared" si="3"/>
        <v>0.68</v>
      </c>
      <c r="N5" s="28">
        <v>72</v>
      </c>
      <c r="O5" s="29">
        <f t="shared" si="4"/>
        <v>0.9</v>
      </c>
      <c r="P5" s="28">
        <v>60</v>
      </c>
      <c r="Q5" s="29">
        <f t="shared" si="5"/>
        <v>0.6</v>
      </c>
      <c r="R5" s="12">
        <f t="shared" si="6"/>
        <v>4.6231818181818181</v>
      </c>
      <c r="S5" s="30">
        <v>2</v>
      </c>
    </row>
    <row r="6" spans="1:19" ht="15" customHeight="1" x14ac:dyDescent="0.25">
      <c r="A6" s="26">
        <v>7</v>
      </c>
      <c r="B6" s="8" t="s">
        <v>40</v>
      </c>
      <c r="C6" s="8" t="s">
        <v>41</v>
      </c>
      <c r="D6" s="27"/>
      <c r="E6" s="27"/>
      <c r="F6" s="28">
        <v>110</v>
      </c>
      <c r="G6" s="29">
        <f t="shared" si="0"/>
        <v>0.91666666666666663</v>
      </c>
      <c r="H6" s="28">
        <v>92</v>
      </c>
      <c r="I6" s="29">
        <f t="shared" si="1"/>
        <v>0.83636363636363631</v>
      </c>
      <c r="J6" s="28">
        <v>80</v>
      </c>
      <c r="K6" s="29">
        <f t="shared" si="2"/>
        <v>0.36363636363636365</v>
      </c>
      <c r="L6" s="28">
        <v>83</v>
      </c>
      <c r="M6" s="29">
        <f t="shared" si="3"/>
        <v>0.83</v>
      </c>
      <c r="N6" s="28">
        <v>65</v>
      </c>
      <c r="O6" s="29">
        <f t="shared" si="4"/>
        <v>0.8125</v>
      </c>
      <c r="P6" s="28">
        <v>45</v>
      </c>
      <c r="Q6" s="29">
        <f t="shared" si="5"/>
        <v>0.45</v>
      </c>
      <c r="R6" s="12">
        <f t="shared" si="6"/>
        <v>4.2091666666666665</v>
      </c>
      <c r="S6" s="30">
        <v>3</v>
      </c>
    </row>
    <row r="7" spans="1:19" x14ac:dyDescent="0.25">
      <c r="A7" s="26">
        <v>13</v>
      </c>
      <c r="B7" s="8" t="s">
        <v>49</v>
      </c>
      <c r="C7" s="8" t="s">
        <v>50</v>
      </c>
      <c r="D7" s="27"/>
      <c r="E7" s="27"/>
      <c r="F7" s="28">
        <v>101</v>
      </c>
      <c r="G7" s="29">
        <f t="shared" si="0"/>
        <v>0.84166666666666667</v>
      </c>
      <c r="H7" s="28">
        <v>80</v>
      </c>
      <c r="I7" s="29">
        <f t="shared" si="1"/>
        <v>0.72727272727272729</v>
      </c>
      <c r="J7" s="28">
        <v>152</v>
      </c>
      <c r="K7" s="29">
        <f t="shared" si="2"/>
        <v>0.69090909090909092</v>
      </c>
      <c r="L7" s="28">
        <v>19</v>
      </c>
      <c r="M7" s="29">
        <f t="shared" si="3"/>
        <v>0.19</v>
      </c>
      <c r="N7" s="28">
        <v>80</v>
      </c>
      <c r="O7" s="29">
        <f t="shared" si="4"/>
        <v>1</v>
      </c>
      <c r="P7" s="28">
        <v>70</v>
      </c>
      <c r="Q7" s="29">
        <f t="shared" si="5"/>
        <v>0.7</v>
      </c>
      <c r="R7" s="12">
        <f t="shared" si="6"/>
        <v>4.1498484848484845</v>
      </c>
      <c r="S7" s="30">
        <v>4</v>
      </c>
    </row>
    <row r="8" spans="1:19" x14ac:dyDescent="0.25">
      <c r="A8" s="26">
        <v>23</v>
      </c>
      <c r="B8" s="8" t="s">
        <v>43</v>
      </c>
      <c r="C8" s="8" t="s">
        <v>44</v>
      </c>
      <c r="D8" s="27"/>
      <c r="E8" s="27"/>
      <c r="F8" s="28">
        <v>118</v>
      </c>
      <c r="G8" s="29">
        <f t="shared" si="0"/>
        <v>0.98333333333333328</v>
      </c>
      <c r="H8" s="28">
        <v>98</v>
      </c>
      <c r="I8" s="29">
        <f t="shared" si="1"/>
        <v>0.89090909090909087</v>
      </c>
      <c r="J8" s="28">
        <v>72</v>
      </c>
      <c r="K8" s="29">
        <f t="shared" si="2"/>
        <v>0.32727272727272727</v>
      </c>
      <c r="L8" s="28">
        <v>66</v>
      </c>
      <c r="M8" s="29">
        <f t="shared" si="3"/>
        <v>0.66</v>
      </c>
      <c r="N8" s="28">
        <v>40</v>
      </c>
      <c r="O8" s="29">
        <f t="shared" si="4"/>
        <v>0.5</v>
      </c>
      <c r="P8" s="28">
        <v>40</v>
      </c>
      <c r="Q8" s="29">
        <f t="shared" si="5"/>
        <v>0.4</v>
      </c>
      <c r="R8" s="12">
        <f t="shared" si="6"/>
        <v>3.7615151515151513</v>
      </c>
      <c r="S8" s="30">
        <v>5</v>
      </c>
    </row>
    <row r="9" spans="1:19" x14ac:dyDescent="0.25">
      <c r="A9" s="26">
        <v>20</v>
      </c>
      <c r="B9" s="8" t="s">
        <v>45</v>
      </c>
      <c r="C9" s="8" t="s">
        <v>46</v>
      </c>
      <c r="D9" s="27"/>
      <c r="E9" s="27"/>
      <c r="F9" s="28">
        <v>106</v>
      </c>
      <c r="G9" s="29">
        <f t="shared" si="0"/>
        <v>0.8833333333333333</v>
      </c>
      <c r="H9" s="28">
        <v>86</v>
      </c>
      <c r="I9" s="29">
        <f t="shared" si="1"/>
        <v>0.78181818181818186</v>
      </c>
      <c r="J9" s="28">
        <v>106</v>
      </c>
      <c r="K9" s="29">
        <f t="shared" si="2"/>
        <v>0.48181818181818181</v>
      </c>
      <c r="L9" s="28">
        <v>62</v>
      </c>
      <c r="M9" s="29">
        <f t="shared" si="3"/>
        <v>0.62</v>
      </c>
      <c r="N9" s="28">
        <v>40</v>
      </c>
      <c r="O9" s="29">
        <f t="shared" si="4"/>
        <v>0.5</v>
      </c>
      <c r="P9" s="28">
        <v>40</v>
      </c>
      <c r="Q9" s="29">
        <f t="shared" si="5"/>
        <v>0.4</v>
      </c>
      <c r="R9" s="12">
        <f t="shared" si="6"/>
        <v>3.666969696969697</v>
      </c>
      <c r="S9" s="30">
        <v>6</v>
      </c>
    </row>
    <row r="10" spans="1:19" x14ac:dyDescent="0.25">
      <c r="A10" s="26">
        <v>22</v>
      </c>
      <c r="B10" s="8" t="s">
        <v>47</v>
      </c>
      <c r="C10" s="8" t="s">
        <v>48</v>
      </c>
      <c r="D10" s="27"/>
      <c r="E10" s="27"/>
      <c r="F10" s="28">
        <v>93</v>
      </c>
      <c r="G10" s="29">
        <f t="shared" si="0"/>
        <v>0.77500000000000002</v>
      </c>
      <c r="H10" s="28">
        <v>49</v>
      </c>
      <c r="I10" s="29">
        <f t="shared" si="1"/>
        <v>0.44545454545454544</v>
      </c>
      <c r="J10" s="28">
        <v>66</v>
      </c>
      <c r="K10" s="29">
        <f t="shared" si="2"/>
        <v>0.3</v>
      </c>
      <c r="L10" s="28">
        <v>57</v>
      </c>
      <c r="M10" s="29">
        <f t="shared" si="3"/>
        <v>0.56999999999999995</v>
      </c>
      <c r="N10" s="28">
        <v>55</v>
      </c>
      <c r="O10" s="29">
        <f t="shared" si="4"/>
        <v>0.6875</v>
      </c>
      <c r="P10" s="28">
        <v>45</v>
      </c>
      <c r="Q10" s="29">
        <f t="shared" si="5"/>
        <v>0.45</v>
      </c>
      <c r="R10" s="12">
        <f t="shared" si="6"/>
        <v>3.2279545454545455</v>
      </c>
      <c r="S10" s="30">
        <v>7</v>
      </c>
    </row>
    <row r="11" spans="1:19" x14ac:dyDescent="0.25">
      <c r="A11" s="26">
        <v>28</v>
      </c>
      <c r="B11" s="8" t="s">
        <v>40</v>
      </c>
      <c r="C11" s="8" t="s">
        <v>53</v>
      </c>
      <c r="D11" s="27"/>
      <c r="E11" s="27"/>
      <c r="F11" s="28">
        <v>85</v>
      </c>
      <c r="G11" s="29">
        <f t="shared" si="0"/>
        <v>0.70833333333333337</v>
      </c>
      <c r="H11" s="28">
        <v>69</v>
      </c>
      <c r="I11" s="29">
        <f t="shared" si="1"/>
        <v>0.62727272727272732</v>
      </c>
      <c r="J11" s="28">
        <v>120</v>
      </c>
      <c r="K11" s="29">
        <f t="shared" si="2"/>
        <v>0.54545454545454541</v>
      </c>
      <c r="L11" s="28">
        <v>56</v>
      </c>
      <c r="M11" s="29">
        <f t="shared" si="3"/>
        <v>0.56000000000000005</v>
      </c>
      <c r="N11" s="28">
        <v>40</v>
      </c>
      <c r="O11" s="29">
        <f t="shared" si="4"/>
        <v>0.5</v>
      </c>
      <c r="P11" s="28">
        <v>25</v>
      </c>
      <c r="Q11" s="29">
        <f t="shared" si="5"/>
        <v>0.25</v>
      </c>
      <c r="R11" s="12">
        <f t="shared" si="6"/>
        <v>3.1910606060606064</v>
      </c>
      <c r="S11" s="30">
        <v>8</v>
      </c>
    </row>
    <row r="12" spans="1:19" ht="16.5" thickBot="1" x14ac:dyDescent="0.3">
      <c r="A12" s="64" t="s">
        <v>39</v>
      </c>
      <c r="B12" s="64"/>
      <c r="C12" s="64"/>
      <c r="D12" s="64"/>
      <c r="E12" s="64"/>
      <c r="F12" s="63" t="s">
        <v>37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spans="1:19" x14ac:dyDescent="0.25">
      <c r="A13" s="19" t="s">
        <v>32</v>
      </c>
      <c r="B13" s="20" t="s">
        <v>18</v>
      </c>
      <c r="C13" s="20" t="s">
        <v>19</v>
      </c>
      <c r="D13" s="21" t="s">
        <v>33</v>
      </c>
      <c r="E13" s="21" t="s">
        <v>34</v>
      </c>
      <c r="F13" s="22" t="s">
        <v>35</v>
      </c>
      <c r="G13" s="22" t="s">
        <v>20</v>
      </c>
      <c r="H13" s="23" t="s">
        <v>35</v>
      </c>
      <c r="I13" s="23" t="s">
        <v>20</v>
      </c>
      <c r="J13" s="22" t="s">
        <v>35</v>
      </c>
      <c r="K13" s="22" t="s">
        <v>20</v>
      </c>
      <c r="L13" s="23" t="s">
        <v>35</v>
      </c>
      <c r="M13" s="23" t="s">
        <v>20</v>
      </c>
      <c r="N13" s="22" t="s">
        <v>35</v>
      </c>
      <c r="O13" s="22" t="s">
        <v>20</v>
      </c>
      <c r="P13" s="23" t="s">
        <v>35</v>
      </c>
      <c r="Q13" s="23" t="s">
        <v>20</v>
      </c>
      <c r="R13" s="24" t="s">
        <v>20</v>
      </c>
      <c r="S13" s="25" t="s">
        <v>36</v>
      </c>
    </row>
    <row r="14" spans="1:19" x14ac:dyDescent="0.25">
      <c r="A14" s="26">
        <v>11</v>
      </c>
      <c r="B14" s="8" t="s">
        <v>69</v>
      </c>
      <c r="C14" s="8" t="s">
        <v>71</v>
      </c>
      <c r="D14" s="8"/>
      <c r="E14" s="8"/>
      <c r="F14" s="28">
        <v>109</v>
      </c>
      <c r="G14" s="29">
        <f t="shared" ref="G14:G34" si="7">(F14/120)</f>
        <v>0.90833333333333333</v>
      </c>
      <c r="H14" s="28">
        <v>62</v>
      </c>
      <c r="I14" s="29">
        <f t="shared" ref="I14:I34" si="8">(H14/110)</f>
        <v>0.5636363636363636</v>
      </c>
      <c r="J14" s="28">
        <v>109</v>
      </c>
      <c r="K14" s="29">
        <f t="shared" ref="K14:K34" si="9">(J14/220)</f>
        <v>0.49545454545454548</v>
      </c>
      <c r="L14" s="28">
        <v>73</v>
      </c>
      <c r="M14" s="29">
        <f t="shared" ref="M14:M34" si="10">(L14/100)</f>
        <v>0.73</v>
      </c>
      <c r="N14" s="28">
        <v>75</v>
      </c>
      <c r="O14" s="29">
        <f t="shared" ref="O14:O34" si="11">(N14/80)</f>
        <v>0.9375</v>
      </c>
      <c r="P14" s="28">
        <v>230</v>
      </c>
      <c r="Q14" s="29">
        <f t="shared" ref="Q14:Q34" si="12">(P14/250)</f>
        <v>0.92</v>
      </c>
      <c r="R14" s="12">
        <f t="shared" ref="R14:R34" si="13">G14+I14+K14+M14+O14+Q14</f>
        <v>4.5549242424242422</v>
      </c>
      <c r="S14" s="30">
        <v>1</v>
      </c>
    </row>
    <row r="15" spans="1:19" x14ac:dyDescent="0.25">
      <c r="A15" s="26">
        <v>15</v>
      </c>
      <c r="B15" s="8" t="s">
        <v>40</v>
      </c>
      <c r="C15" s="8" t="s">
        <v>41</v>
      </c>
      <c r="D15" s="8"/>
      <c r="E15" s="8"/>
      <c r="F15" s="28">
        <v>117</v>
      </c>
      <c r="G15" s="29">
        <f t="shared" si="7"/>
        <v>0.97499999999999998</v>
      </c>
      <c r="H15" s="28">
        <v>92</v>
      </c>
      <c r="I15" s="29">
        <f t="shared" si="8"/>
        <v>0.83636363636363631</v>
      </c>
      <c r="J15" s="28">
        <v>37</v>
      </c>
      <c r="K15" s="29">
        <f t="shared" si="9"/>
        <v>0.16818181818181818</v>
      </c>
      <c r="L15" s="28">
        <v>61</v>
      </c>
      <c r="M15" s="29">
        <f t="shared" si="10"/>
        <v>0.61</v>
      </c>
      <c r="N15" s="28">
        <v>70</v>
      </c>
      <c r="O15" s="29">
        <f t="shared" si="11"/>
        <v>0.875</v>
      </c>
      <c r="P15" s="28">
        <v>200</v>
      </c>
      <c r="Q15" s="29">
        <f t="shared" si="12"/>
        <v>0.8</v>
      </c>
      <c r="R15" s="12">
        <f t="shared" si="13"/>
        <v>4.2645454545454546</v>
      </c>
      <c r="S15" s="30">
        <v>2</v>
      </c>
    </row>
    <row r="16" spans="1:19" ht="15" customHeight="1" x14ac:dyDescent="0.25">
      <c r="A16" s="26">
        <v>9</v>
      </c>
      <c r="B16" s="8" t="s">
        <v>49</v>
      </c>
      <c r="C16" s="8" t="s">
        <v>66</v>
      </c>
      <c r="F16" s="28">
        <v>113</v>
      </c>
      <c r="G16" s="29">
        <f t="shared" si="7"/>
        <v>0.94166666666666665</v>
      </c>
      <c r="H16" s="28">
        <v>92</v>
      </c>
      <c r="I16" s="29">
        <f t="shared" si="8"/>
        <v>0.83636363636363631</v>
      </c>
      <c r="J16" s="28">
        <v>43</v>
      </c>
      <c r="K16" s="29">
        <f t="shared" si="9"/>
        <v>0.19545454545454546</v>
      </c>
      <c r="L16" s="28">
        <v>72</v>
      </c>
      <c r="M16" s="29">
        <f t="shared" si="10"/>
        <v>0.72</v>
      </c>
      <c r="N16" s="28">
        <v>80</v>
      </c>
      <c r="O16" s="29">
        <f t="shared" si="11"/>
        <v>1</v>
      </c>
      <c r="P16" s="28">
        <v>130</v>
      </c>
      <c r="Q16" s="29">
        <f t="shared" si="12"/>
        <v>0.52</v>
      </c>
      <c r="R16" s="12">
        <f t="shared" si="13"/>
        <v>4.2134848484848479</v>
      </c>
      <c r="S16" s="30">
        <v>3</v>
      </c>
    </row>
    <row r="17" spans="1:19" ht="15" customHeight="1" x14ac:dyDescent="0.25">
      <c r="A17" s="26">
        <v>17</v>
      </c>
      <c r="B17" s="8" t="s">
        <v>72</v>
      </c>
      <c r="C17" s="8" t="s">
        <v>73</v>
      </c>
      <c r="D17" s="8"/>
      <c r="E17" s="8"/>
      <c r="F17" s="28">
        <v>111</v>
      </c>
      <c r="G17" s="29">
        <f t="shared" si="7"/>
        <v>0.92500000000000004</v>
      </c>
      <c r="H17" s="28">
        <v>104</v>
      </c>
      <c r="I17" s="29">
        <f t="shared" si="8"/>
        <v>0.94545454545454544</v>
      </c>
      <c r="J17" s="28">
        <v>104</v>
      </c>
      <c r="K17" s="29">
        <f t="shared" si="9"/>
        <v>0.47272727272727272</v>
      </c>
      <c r="L17" s="28">
        <v>28</v>
      </c>
      <c r="M17" s="29">
        <f t="shared" si="10"/>
        <v>0.28000000000000003</v>
      </c>
      <c r="N17" s="28">
        <v>80</v>
      </c>
      <c r="O17" s="29">
        <f t="shared" si="11"/>
        <v>1</v>
      </c>
      <c r="P17" s="28">
        <v>140</v>
      </c>
      <c r="Q17" s="29">
        <f t="shared" si="12"/>
        <v>0.56000000000000005</v>
      </c>
      <c r="R17" s="12">
        <f t="shared" si="13"/>
        <v>4.1831818181818186</v>
      </c>
      <c r="S17" s="30">
        <v>4</v>
      </c>
    </row>
    <row r="18" spans="1:19" ht="15" customHeight="1" x14ac:dyDescent="0.25">
      <c r="A18" s="26">
        <v>27</v>
      </c>
      <c r="B18" s="8" t="s">
        <v>49</v>
      </c>
      <c r="C18" s="8" t="s">
        <v>78</v>
      </c>
      <c r="D18" s="8"/>
      <c r="E18" s="8"/>
      <c r="F18" s="28">
        <v>107</v>
      </c>
      <c r="G18" s="29">
        <f t="shared" si="7"/>
        <v>0.89166666666666672</v>
      </c>
      <c r="H18" s="28">
        <v>68</v>
      </c>
      <c r="I18" s="29">
        <f t="shared" si="8"/>
        <v>0.61818181818181817</v>
      </c>
      <c r="J18" s="28">
        <v>121</v>
      </c>
      <c r="K18" s="29">
        <f t="shared" si="9"/>
        <v>0.55000000000000004</v>
      </c>
      <c r="L18" s="28">
        <v>51</v>
      </c>
      <c r="M18" s="29">
        <f t="shared" si="10"/>
        <v>0.51</v>
      </c>
      <c r="N18" s="28">
        <v>70</v>
      </c>
      <c r="O18" s="29">
        <f t="shared" si="11"/>
        <v>0.875</v>
      </c>
      <c r="P18" s="28">
        <v>170</v>
      </c>
      <c r="Q18" s="29">
        <f t="shared" si="12"/>
        <v>0.68</v>
      </c>
      <c r="R18" s="12">
        <f t="shared" si="13"/>
        <v>4.1248484848484841</v>
      </c>
      <c r="S18" s="30">
        <v>5</v>
      </c>
    </row>
    <row r="19" spans="1:19" ht="15" customHeight="1" x14ac:dyDescent="0.25">
      <c r="A19" s="26">
        <v>25</v>
      </c>
      <c r="B19" s="8" t="s">
        <v>74</v>
      </c>
      <c r="C19" s="8" t="s">
        <v>75</v>
      </c>
      <c r="D19" s="8"/>
      <c r="E19" s="8"/>
      <c r="F19" s="28">
        <v>98</v>
      </c>
      <c r="G19" s="29">
        <f t="shared" si="7"/>
        <v>0.81666666666666665</v>
      </c>
      <c r="H19" s="28">
        <v>86</v>
      </c>
      <c r="I19" s="29">
        <f t="shared" si="8"/>
        <v>0.78181818181818186</v>
      </c>
      <c r="J19" s="28">
        <v>121</v>
      </c>
      <c r="K19" s="29">
        <f t="shared" si="9"/>
        <v>0.55000000000000004</v>
      </c>
      <c r="L19" s="28">
        <v>32</v>
      </c>
      <c r="M19" s="29">
        <f t="shared" si="10"/>
        <v>0.32</v>
      </c>
      <c r="N19" s="28">
        <v>70</v>
      </c>
      <c r="O19" s="29">
        <f t="shared" si="11"/>
        <v>0.875</v>
      </c>
      <c r="P19" s="28">
        <v>190</v>
      </c>
      <c r="Q19" s="29">
        <f t="shared" si="12"/>
        <v>0.76</v>
      </c>
      <c r="R19" s="12">
        <f t="shared" si="13"/>
        <v>4.1034848484848485</v>
      </c>
      <c r="S19" s="30">
        <v>6</v>
      </c>
    </row>
    <row r="20" spans="1:19" ht="15" customHeight="1" x14ac:dyDescent="0.25">
      <c r="A20" s="26">
        <v>24</v>
      </c>
      <c r="B20" s="8" t="s">
        <v>40</v>
      </c>
      <c r="C20" s="8" t="s">
        <v>53</v>
      </c>
      <c r="D20" s="29"/>
      <c r="E20" s="28"/>
      <c r="F20" s="28">
        <v>94</v>
      </c>
      <c r="G20" s="29">
        <f t="shared" si="7"/>
        <v>0.78333333333333333</v>
      </c>
      <c r="H20" s="28">
        <v>68</v>
      </c>
      <c r="I20" s="29">
        <f t="shared" si="8"/>
        <v>0.61818181818181817</v>
      </c>
      <c r="J20" s="28">
        <v>90</v>
      </c>
      <c r="K20" s="29">
        <f t="shared" si="9"/>
        <v>0.40909090909090912</v>
      </c>
      <c r="L20" s="28">
        <v>79</v>
      </c>
      <c r="M20" s="29">
        <f t="shared" si="10"/>
        <v>0.79</v>
      </c>
      <c r="N20" s="28">
        <v>65</v>
      </c>
      <c r="O20" s="29">
        <f t="shared" si="11"/>
        <v>0.8125</v>
      </c>
      <c r="P20" s="28">
        <v>170</v>
      </c>
      <c r="Q20" s="29">
        <f t="shared" si="12"/>
        <v>0.68</v>
      </c>
      <c r="R20" s="12">
        <f t="shared" si="13"/>
        <v>4.0931060606060603</v>
      </c>
      <c r="S20" s="30">
        <v>7</v>
      </c>
    </row>
    <row r="21" spans="1:19" ht="15" customHeight="1" x14ac:dyDescent="0.25">
      <c r="A21" s="26">
        <v>3</v>
      </c>
      <c r="B21" s="8" t="s">
        <v>57</v>
      </c>
      <c r="C21" s="8" t="s">
        <v>58</v>
      </c>
      <c r="D21" s="27"/>
      <c r="E21" s="27"/>
      <c r="F21" s="28">
        <v>112</v>
      </c>
      <c r="G21" s="29">
        <f t="shared" si="7"/>
        <v>0.93333333333333335</v>
      </c>
      <c r="H21" s="28">
        <v>58</v>
      </c>
      <c r="I21" s="29">
        <f t="shared" si="8"/>
        <v>0.52727272727272723</v>
      </c>
      <c r="J21" s="28">
        <v>100</v>
      </c>
      <c r="K21" s="29">
        <f t="shared" si="9"/>
        <v>0.45454545454545453</v>
      </c>
      <c r="L21" s="28">
        <v>44</v>
      </c>
      <c r="M21" s="29">
        <f t="shared" si="10"/>
        <v>0.44</v>
      </c>
      <c r="N21" s="28">
        <v>70</v>
      </c>
      <c r="O21" s="29">
        <f t="shared" si="11"/>
        <v>0.875</v>
      </c>
      <c r="P21" s="28">
        <v>160</v>
      </c>
      <c r="Q21" s="29">
        <f t="shared" si="12"/>
        <v>0.64</v>
      </c>
      <c r="R21" s="12">
        <f t="shared" si="13"/>
        <v>3.8701515151515151</v>
      </c>
      <c r="S21" s="30">
        <v>8</v>
      </c>
    </row>
    <row r="22" spans="1:19" ht="15" customHeight="1" x14ac:dyDescent="0.25">
      <c r="A22" s="26">
        <v>16</v>
      </c>
      <c r="B22" s="8" t="s">
        <v>40</v>
      </c>
      <c r="C22" s="8" t="s">
        <v>42</v>
      </c>
      <c r="D22" s="27"/>
      <c r="E22" s="27"/>
      <c r="F22" s="28">
        <v>89</v>
      </c>
      <c r="G22" s="29">
        <f t="shared" si="7"/>
        <v>0.7416666666666667</v>
      </c>
      <c r="H22" s="28">
        <v>64</v>
      </c>
      <c r="I22" s="29">
        <f t="shared" si="8"/>
        <v>0.58181818181818179</v>
      </c>
      <c r="J22" s="28">
        <v>97</v>
      </c>
      <c r="K22" s="29">
        <f t="shared" si="9"/>
        <v>0.44090909090909092</v>
      </c>
      <c r="L22" s="28">
        <v>56</v>
      </c>
      <c r="M22" s="29">
        <f t="shared" si="10"/>
        <v>0.56000000000000005</v>
      </c>
      <c r="N22" s="28">
        <v>54</v>
      </c>
      <c r="O22" s="29">
        <f t="shared" si="11"/>
        <v>0.67500000000000004</v>
      </c>
      <c r="P22" s="28">
        <v>180</v>
      </c>
      <c r="Q22" s="29">
        <f t="shared" si="12"/>
        <v>0.72</v>
      </c>
      <c r="R22" s="12">
        <f t="shared" si="13"/>
        <v>3.7193939393939388</v>
      </c>
      <c r="S22" s="30">
        <v>9</v>
      </c>
    </row>
    <row r="23" spans="1:19" ht="15" customHeight="1" x14ac:dyDescent="0.25">
      <c r="A23" s="26">
        <v>6</v>
      </c>
      <c r="B23" s="8" t="s">
        <v>63</v>
      </c>
      <c r="C23" s="8" t="s">
        <v>64</v>
      </c>
      <c r="D23" s="8"/>
      <c r="E23" s="8"/>
      <c r="F23" s="28">
        <v>99</v>
      </c>
      <c r="G23" s="29">
        <f t="shared" si="7"/>
        <v>0.82499999999999996</v>
      </c>
      <c r="H23" s="28">
        <v>70</v>
      </c>
      <c r="I23" s="29">
        <f t="shared" si="8"/>
        <v>0.63636363636363635</v>
      </c>
      <c r="J23" s="28">
        <v>59</v>
      </c>
      <c r="K23" s="29">
        <f t="shared" si="9"/>
        <v>0.26818181818181819</v>
      </c>
      <c r="L23" s="28">
        <v>50</v>
      </c>
      <c r="M23" s="29">
        <f t="shared" si="10"/>
        <v>0.5</v>
      </c>
      <c r="N23" s="28">
        <v>65</v>
      </c>
      <c r="O23" s="29">
        <f t="shared" si="11"/>
        <v>0.8125</v>
      </c>
      <c r="P23" s="28">
        <v>160</v>
      </c>
      <c r="Q23" s="29">
        <f t="shared" si="12"/>
        <v>0.64</v>
      </c>
      <c r="R23" s="12">
        <f t="shared" si="13"/>
        <v>3.6820454545454546</v>
      </c>
      <c r="S23" s="30">
        <v>10</v>
      </c>
    </row>
    <row r="24" spans="1:19" ht="15" customHeight="1" x14ac:dyDescent="0.25">
      <c r="A24" s="26">
        <v>5</v>
      </c>
      <c r="B24" s="8" t="s">
        <v>61</v>
      </c>
      <c r="C24" s="8" t="s">
        <v>62</v>
      </c>
      <c r="D24" s="8"/>
      <c r="E24" s="8"/>
      <c r="F24" s="28">
        <v>102</v>
      </c>
      <c r="G24" s="29">
        <f t="shared" si="7"/>
        <v>0.85</v>
      </c>
      <c r="H24" s="28">
        <v>86</v>
      </c>
      <c r="I24" s="29">
        <f t="shared" si="8"/>
        <v>0.78181818181818186</v>
      </c>
      <c r="J24" s="28">
        <v>60</v>
      </c>
      <c r="K24" s="29">
        <f t="shared" si="9"/>
        <v>0.27272727272727271</v>
      </c>
      <c r="L24" s="28">
        <v>70</v>
      </c>
      <c r="M24" s="29">
        <f t="shared" si="10"/>
        <v>0.7</v>
      </c>
      <c r="N24" s="28">
        <v>35</v>
      </c>
      <c r="O24" s="29">
        <f t="shared" si="11"/>
        <v>0.4375</v>
      </c>
      <c r="P24" s="28">
        <v>140</v>
      </c>
      <c r="Q24" s="29">
        <f t="shared" si="12"/>
        <v>0.56000000000000005</v>
      </c>
      <c r="R24" s="12">
        <f t="shared" si="13"/>
        <v>3.6020454545454546</v>
      </c>
      <c r="S24" s="30">
        <v>11</v>
      </c>
    </row>
    <row r="25" spans="1:19" ht="15" customHeight="1" x14ac:dyDescent="0.25">
      <c r="A25" s="26">
        <v>1</v>
      </c>
      <c r="B25" s="8" t="s">
        <v>54</v>
      </c>
      <c r="C25" s="8" t="s">
        <v>55</v>
      </c>
      <c r="D25" s="8"/>
      <c r="E25" s="8"/>
      <c r="F25" s="28">
        <v>111</v>
      </c>
      <c r="G25" s="29">
        <f t="shared" si="7"/>
        <v>0.92500000000000004</v>
      </c>
      <c r="H25" s="28">
        <v>83</v>
      </c>
      <c r="I25" s="29">
        <f t="shared" si="8"/>
        <v>0.75454545454545452</v>
      </c>
      <c r="J25" s="28">
        <v>88</v>
      </c>
      <c r="K25" s="29">
        <f t="shared" si="9"/>
        <v>0.4</v>
      </c>
      <c r="L25" s="28">
        <v>38</v>
      </c>
      <c r="M25" s="29">
        <f t="shared" si="10"/>
        <v>0.38</v>
      </c>
      <c r="N25" s="28">
        <v>59</v>
      </c>
      <c r="O25" s="29">
        <f t="shared" si="11"/>
        <v>0.73750000000000004</v>
      </c>
      <c r="P25" s="28">
        <v>100</v>
      </c>
      <c r="Q25" s="29">
        <f t="shared" si="12"/>
        <v>0.4</v>
      </c>
      <c r="R25" s="12">
        <f t="shared" si="13"/>
        <v>3.5970454545454547</v>
      </c>
      <c r="S25" s="30">
        <v>12</v>
      </c>
    </row>
    <row r="26" spans="1:19" ht="15" customHeight="1" x14ac:dyDescent="0.25">
      <c r="A26" s="26">
        <v>4</v>
      </c>
      <c r="B26" s="8" t="s">
        <v>59</v>
      </c>
      <c r="C26" s="8" t="s">
        <v>60</v>
      </c>
      <c r="D26" s="8"/>
      <c r="E26" s="8"/>
      <c r="F26" s="28">
        <v>90</v>
      </c>
      <c r="G26" s="29">
        <f t="shared" si="7"/>
        <v>0.75</v>
      </c>
      <c r="H26" s="28">
        <v>20</v>
      </c>
      <c r="I26" s="29">
        <f t="shared" si="8"/>
        <v>0.18181818181818182</v>
      </c>
      <c r="J26" s="28">
        <v>80</v>
      </c>
      <c r="K26" s="29">
        <f t="shared" si="9"/>
        <v>0.36363636363636365</v>
      </c>
      <c r="L26" s="28">
        <v>50</v>
      </c>
      <c r="M26" s="29">
        <f t="shared" si="10"/>
        <v>0.5</v>
      </c>
      <c r="N26" s="28">
        <v>65</v>
      </c>
      <c r="O26" s="29">
        <f t="shared" si="11"/>
        <v>0.8125</v>
      </c>
      <c r="P26" s="28">
        <v>150</v>
      </c>
      <c r="Q26" s="29">
        <f t="shared" si="12"/>
        <v>0.6</v>
      </c>
      <c r="R26" s="12">
        <f t="shared" si="13"/>
        <v>3.2079545454545455</v>
      </c>
      <c r="S26" s="30">
        <v>13</v>
      </c>
    </row>
    <row r="27" spans="1:19" ht="15" customHeight="1" x14ac:dyDescent="0.25">
      <c r="A27" s="26">
        <v>18</v>
      </c>
      <c r="B27" s="8" t="s">
        <v>49</v>
      </c>
      <c r="C27" s="8" t="s">
        <v>65</v>
      </c>
      <c r="D27" s="8"/>
      <c r="E27" s="8"/>
      <c r="F27" s="28">
        <v>103</v>
      </c>
      <c r="G27" s="29">
        <f t="shared" si="7"/>
        <v>0.85833333333333328</v>
      </c>
      <c r="H27" s="28">
        <v>40</v>
      </c>
      <c r="I27" s="29">
        <f t="shared" si="8"/>
        <v>0.36363636363636365</v>
      </c>
      <c r="J27" s="28">
        <v>112</v>
      </c>
      <c r="K27" s="29">
        <f t="shared" si="9"/>
        <v>0.50909090909090904</v>
      </c>
      <c r="L27" s="28">
        <v>35</v>
      </c>
      <c r="M27" s="29">
        <f t="shared" si="10"/>
        <v>0.35</v>
      </c>
      <c r="N27" s="28">
        <v>39</v>
      </c>
      <c r="O27" s="29">
        <f t="shared" si="11"/>
        <v>0.48749999999999999</v>
      </c>
      <c r="P27" s="28">
        <v>150</v>
      </c>
      <c r="Q27" s="29">
        <f t="shared" si="12"/>
        <v>0.6</v>
      </c>
      <c r="R27" s="12">
        <f t="shared" si="13"/>
        <v>3.168560606060606</v>
      </c>
      <c r="S27" s="30">
        <v>14</v>
      </c>
    </row>
    <row r="28" spans="1:19" ht="15" customHeight="1" x14ac:dyDescent="0.25">
      <c r="A28" s="26">
        <v>14</v>
      </c>
      <c r="B28" s="8" t="s">
        <v>47</v>
      </c>
      <c r="C28" s="8" t="s">
        <v>48</v>
      </c>
      <c r="D28" s="8"/>
      <c r="E28" s="8"/>
      <c r="F28" s="28">
        <v>81</v>
      </c>
      <c r="G28" s="29">
        <f t="shared" si="7"/>
        <v>0.67500000000000004</v>
      </c>
      <c r="H28" s="28">
        <v>57</v>
      </c>
      <c r="I28" s="29">
        <f t="shared" si="8"/>
        <v>0.51818181818181819</v>
      </c>
      <c r="J28" s="28">
        <v>82</v>
      </c>
      <c r="K28" s="29">
        <f t="shared" si="9"/>
        <v>0.37272727272727274</v>
      </c>
      <c r="L28" s="28">
        <v>56</v>
      </c>
      <c r="M28" s="29">
        <f t="shared" si="10"/>
        <v>0.56000000000000005</v>
      </c>
      <c r="N28" s="28">
        <v>37</v>
      </c>
      <c r="O28" s="29">
        <f t="shared" si="11"/>
        <v>0.46250000000000002</v>
      </c>
      <c r="P28" s="28">
        <v>120</v>
      </c>
      <c r="Q28" s="29">
        <f t="shared" si="12"/>
        <v>0.48</v>
      </c>
      <c r="R28" s="12">
        <f t="shared" si="13"/>
        <v>3.0684090909090909</v>
      </c>
      <c r="S28" s="30">
        <v>15</v>
      </c>
    </row>
    <row r="29" spans="1:19" ht="15" customHeight="1" x14ac:dyDescent="0.25">
      <c r="A29" s="26">
        <v>2</v>
      </c>
      <c r="B29" s="8" t="s">
        <v>40</v>
      </c>
      <c r="C29" s="8" t="s">
        <v>56</v>
      </c>
      <c r="D29" s="27"/>
      <c r="E29" s="27"/>
      <c r="F29" s="28">
        <v>97</v>
      </c>
      <c r="G29" s="29">
        <f t="shared" si="7"/>
        <v>0.80833333333333335</v>
      </c>
      <c r="H29" s="28">
        <v>48</v>
      </c>
      <c r="I29" s="29">
        <f t="shared" si="8"/>
        <v>0.43636363636363634</v>
      </c>
      <c r="J29" s="28">
        <v>30</v>
      </c>
      <c r="K29" s="29">
        <f t="shared" si="9"/>
        <v>0.13636363636363635</v>
      </c>
      <c r="L29" s="28">
        <v>62</v>
      </c>
      <c r="M29" s="29">
        <f t="shared" si="10"/>
        <v>0.62</v>
      </c>
      <c r="N29" s="28">
        <v>48</v>
      </c>
      <c r="O29" s="29">
        <f t="shared" si="11"/>
        <v>0.6</v>
      </c>
      <c r="P29" s="28">
        <v>90</v>
      </c>
      <c r="Q29" s="29">
        <f t="shared" si="12"/>
        <v>0.36</v>
      </c>
      <c r="R29" s="12">
        <f t="shared" si="13"/>
        <v>2.9610606060606059</v>
      </c>
      <c r="S29" s="30">
        <v>16</v>
      </c>
    </row>
    <row r="30" spans="1:19" ht="15" customHeight="1" x14ac:dyDescent="0.25">
      <c r="A30" s="26">
        <v>29</v>
      </c>
      <c r="B30" s="8" t="s">
        <v>63</v>
      </c>
      <c r="C30" s="8" t="s">
        <v>79</v>
      </c>
      <c r="D30" s="8"/>
      <c r="E30" s="8"/>
      <c r="F30" s="28">
        <v>91</v>
      </c>
      <c r="G30" s="29">
        <f t="shared" si="7"/>
        <v>0.7583333333333333</v>
      </c>
      <c r="H30" s="28">
        <v>46</v>
      </c>
      <c r="I30" s="29">
        <f t="shared" si="8"/>
        <v>0.41818181818181815</v>
      </c>
      <c r="J30" s="28">
        <v>19</v>
      </c>
      <c r="K30" s="29">
        <f t="shared" si="9"/>
        <v>8.6363636363636365E-2</v>
      </c>
      <c r="L30" s="28">
        <v>24</v>
      </c>
      <c r="M30" s="29">
        <f t="shared" si="10"/>
        <v>0.24</v>
      </c>
      <c r="N30" s="28">
        <v>58</v>
      </c>
      <c r="O30" s="29">
        <f t="shared" si="11"/>
        <v>0.72499999999999998</v>
      </c>
      <c r="P30" s="28">
        <v>59</v>
      </c>
      <c r="Q30" s="29">
        <f t="shared" si="12"/>
        <v>0.23599999999999999</v>
      </c>
      <c r="R30" s="12">
        <f t="shared" si="13"/>
        <v>2.4638787878787882</v>
      </c>
      <c r="S30" s="30">
        <v>17</v>
      </c>
    </row>
    <row r="31" spans="1:19" ht="15" customHeight="1" x14ac:dyDescent="0.25">
      <c r="A31" s="26">
        <v>19</v>
      </c>
      <c r="B31" s="8" t="s">
        <v>40</v>
      </c>
      <c r="C31" s="8" t="s">
        <v>67</v>
      </c>
      <c r="D31" s="8"/>
      <c r="E31" s="8"/>
      <c r="F31" s="28">
        <v>80</v>
      </c>
      <c r="G31" s="29">
        <f t="shared" si="7"/>
        <v>0.66666666666666663</v>
      </c>
      <c r="H31" s="28">
        <v>29</v>
      </c>
      <c r="I31" s="29">
        <f t="shared" si="8"/>
        <v>0.26363636363636361</v>
      </c>
      <c r="J31" s="28">
        <v>10</v>
      </c>
      <c r="K31" s="29">
        <f t="shared" si="9"/>
        <v>4.5454545454545456E-2</v>
      </c>
      <c r="L31" s="28">
        <v>65</v>
      </c>
      <c r="M31" s="29">
        <f t="shared" si="10"/>
        <v>0.65</v>
      </c>
      <c r="N31" s="28">
        <v>15</v>
      </c>
      <c r="O31" s="29">
        <f t="shared" si="11"/>
        <v>0.1875</v>
      </c>
      <c r="P31" s="28">
        <v>100</v>
      </c>
      <c r="Q31" s="29">
        <f t="shared" si="12"/>
        <v>0.4</v>
      </c>
      <c r="R31" s="12">
        <f t="shared" si="13"/>
        <v>2.2132575757575754</v>
      </c>
      <c r="S31" s="30">
        <v>18</v>
      </c>
    </row>
    <row r="32" spans="1:19" ht="15" customHeight="1" x14ac:dyDescent="0.25">
      <c r="A32" s="26">
        <v>26</v>
      </c>
      <c r="B32" s="8" t="s">
        <v>76</v>
      </c>
      <c r="C32" s="8" t="s">
        <v>77</v>
      </c>
      <c r="D32" s="8"/>
      <c r="E32" s="8"/>
      <c r="F32" s="28">
        <v>64</v>
      </c>
      <c r="G32" s="29">
        <f t="shared" si="7"/>
        <v>0.53333333333333333</v>
      </c>
      <c r="H32" s="28">
        <v>0</v>
      </c>
      <c r="I32" s="29">
        <f t="shared" si="8"/>
        <v>0</v>
      </c>
      <c r="J32" s="28">
        <v>40</v>
      </c>
      <c r="K32" s="29">
        <f t="shared" si="9"/>
        <v>0.18181818181818182</v>
      </c>
      <c r="L32" s="28">
        <v>35</v>
      </c>
      <c r="M32" s="29">
        <f t="shared" si="10"/>
        <v>0.35</v>
      </c>
      <c r="N32" s="28">
        <v>50</v>
      </c>
      <c r="O32" s="29">
        <f t="shared" si="11"/>
        <v>0.625</v>
      </c>
      <c r="P32" s="28">
        <v>110</v>
      </c>
      <c r="Q32" s="29">
        <f t="shared" si="12"/>
        <v>0.44</v>
      </c>
      <c r="R32" s="12">
        <f t="shared" si="13"/>
        <v>2.1301515151515149</v>
      </c>
      <c r="S32" s="30">
        <v>19</v>
      </c>
    </row>
    <row r="33" spans="1:19" ht="15" customHeight="1" x14ac:dyDescent="0.25">
      <c r="A33" s="26">
        <v>12</v>
      </c>
      <c r="B33" s="8" t="s">
        <v>69</v>
      </c>
      <c r="C33" s="8" t="s">
        <v>70</v>
      </c>
      <c r="D33" s="27"/>
      <c r="E33" s="27"/>
      <c r="F33" s="28">
        <v>28</v>
      </c>
      <c r="G33" s="29">
        <f t="shared" si="7"/>
        <v>0.23333333333333334</v>
      </c>
      <c r="H33" s="28">
        <v>19</v>
      </c>
      <c r="I33" s="29">
        <f t="shared" si="8"/>
        <v>0.17272727272727273</v>
      </c>
      <c r="J33" s="28">
        <v>35</v>
      </c>
      <c r="K33" s="29">
        <f t="shared" si="9"/>
        <v>0.15909090909090909</v>
      </c>
      <c r="L33" s="28">
        <v>59</v>
      </c>
      <c r="M33" s="29">
        <f t="shared" si="10"/>
        <v>0.59</v>
      </c>
      <c r="N33" s="28">
        <v>55</v>
      </c>
      <c r="O33" s="29">
        <f t="shared" si="11"/>
        <v>0.6875</v>
      </c>
      <c r="P33" s="28">
        <v>70</v>
      </c>
      <c r="Q33" s="29">
        <f t="shared" si="12"/>
        <v>0.28000000000000003</v>
      </c>
      <c r="R33" s="12">
        <f t="shared" si="13"/>
        <v>2.1226515151515155</v>
      </c>
      <c r="S33" s="30">
        <v>20</v>
      </c>
    </row>
    <row r="34" spans="1:19" ht="15" customHeight="1" x14ac:dyDescent="0.25">
      <c r="A34" s="26">
        <v>21</v>
      </c>
      <c r="B34" s="8" t="s">
        <v>49</v>
      </c>
      <c r="C34" s="8" t="s">
        <v>68</v>
      </c>
      <c r="D34" s="8"/>
      <c r="E34" s="8"/>
      <c r="F34" s="28">
        <v>29</v>
      </c>
      <c r="G34" s="29">
        <f t="shared" si="7"/>
        <v>0.24166666666666667</v>
      </c>
      <c r="H34" s="28">
        <v>20</v>
      </c>
      <c r="I34" s="29">
        <f t="shared" si="8"/>
        <v>0.18181818181818182</v>
      </c>
      <c r="J34" s="28">
        <v>14</v>
      </c>
      <c r="K34" s="29">
        <f t="shared" si="9"/>
        <v>6.363636363636363E-2</v>
      </c>
      <c r="L34" s="28">
        <v>21</v>
      </c>
      <c r="M34" s="29">
        <f t="shared" si="10"/>
        <v>0.21</v>
      </c>
      <c r="N34" s="28">
        <v>20</v>
      </c>
      <c r="O34" s="29">
        <f t="shared" si="11"/>
        <v>0.25</v>
      </c>
      <c r="P34" s="28">
        <v>79</v>
      </c>
      <c r="Q34" s="29">
        <f t="shared" si="12"/>
        <v>0.316</v>
      </c>
      <c r="R34" s="12">
        <f t="shared" si="13"/>
        <v>1.2631212121212121</v>
      </c>
      <c r="S34" s="30">
        <v>21</v>
      </c>
    </row>
    <row r="35" spans="1:19" ht="15.75" x14ac:dyDescent="0.25">
      <c r="A35" s="32"/>
      <c r="B35" s="33"/>
      <c r="C35" s="33"/>
      <c r="D35" s="34"/>
      <c r="E35" s="34"/>
      <c r="F35" s="63" t="s">
        <v>38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35"/>
      <c r="S35" s="36"/>
    </row>
    <row r="36" spans="1:19" x14ac:dyDescent="0.25">
      <c r="A36" s="19" t="s">
        <v>32</v>
      </c>
      <c r="B36" s="20" t="s">
        <v>18</v>
      </c>
      <c r="C36" s="20" t="s">
        <v>19</v>
      </c>
      <c r="D36" s="21" t="s">
        <v>33</v>
      </c>
      <c r="E36" s="21" t="s">
        <v>34</v>
      </c>
      <c r="F36" s="22" t="s">
        <v>35</v>
      </c>
      <c r="G36" s="22" t="s">
        <v>20</v>
      </c>
      <c r="H36" s="23" t="s">
        <v>35</v>
      </c>
      <c r="I36" s="23" t="s">
        <v>20</v>
      </c>
      <c r="J36" s="22" t="s">
        <v>35</v>
      </c>
      <c r="K36" s="22" t="s">
        <v>20</v>
      </c>
      <c r="L36" s="23" t="s">
        <v>35</v>
      </c>
      <c r="M36" s="23" t="s">
        <v>20</v>
      </c>
      <c r="N36" s="22" t="s">
        <v>35</v>
      </c>
      <c r="O36" s="22" t="s">
        <v>20</v>
      </c>
      <c r="P36" s="23" t="s">
        <v>35</v>
      </c>
      <c r="Q36" s="23" t="s">
        <v>20</v>
      </c>
      <c r="R36" s="24" t="s">
        <v>20</v>
      </c>
      <c r="S36" s="25" t="s">
        <v>36</v>
      </c>
    </row>
    <row r="37" spans="1:19" x14ac:dyDescent="0.25">
      <c r="A37" s="26"/>
      <c r="B37" s="8"/>
      <c r="C37" s="8"/>
      <c r="D37" s="27"/>
      <c r="E37" s="27"/>
      <c r="F37" s="28"/>
      <c r="G37" s="29">
        <f>(F37/120)</f>
        <v>0</v>
      </c>
      <c r="H37" s="28"/>
      <c r="I37" s="29">
        <f>(H37/110)</f>
        <v>0</v>
      </c>
      <c r="J37" s="28"/>
      <c r="K37" s="29">
        <f>(J37/220)</f>
        <v>0</v>
      </c>
      <c r="L37" s="28"/>
      <c r="M37" s="29">
        <f>(L37/100)</f>
        <v>0</v>
      </c>
      <c r="N37" s="28"/>
      <c r="O37" s="29">
        <f>(N37/80)</f>
        <v>0</v>
      </c>
      <c r="P37" s="28"/>
      <c r="Q37" s="29">
        <f>(P37/100)</f>
        <v>0</v>
      </c>
      <c r="R37" s="12">
        <f>G37+I37+K37+M37+O37+Q37</f>
        <v>0</v>
      </c>
      <c r="S37" s="30">
        <v>1</v>
      </c>
    </row>
    <row r="38" spans="1:19" x14ac:dyDescent="0.25">
      <c r="A38" s="26"/>
      <c r="B38" s="8"/>
      <c r="C38" s="8"/>
      <c r="D38" s="27"/>
      <c r="E38" s="27"/>
      <c r="F38" s="28"/>
      <c r="G38" s="29">
        <f t="shared" ref="G38:G41" si="14">(F38/120)</f>
        <v>0</v>
      </c>
      <c r="H38" s="28"/>
      <c r="I38" s="29">
        <f t="shared" ref="I38:I41" si="15">(H38/110)</f>
        <v>0</v>
      </c>
      <c r="J38" s="28"/>
      <c r="K38" s="29">
        <f t="shared" ref="K38:K41" si="16">(J38/220)</f>
        <v>0</v>
      </c>
      <c r="L38" s="28"/>
      <c r="M38" s="29">
        <f t="shared" ref="M38:M41" si="17">(L38/100)</f>
        <v>0</v>
      </c>
      <c r="N38" s="28"/>
      <c r="O38" s="29">
        <f t="shared" ref="O38:O41" si="18">(N38/80)</f>
        <v>0</v>
      </c>
      <c r="P38" s="28"/>
      <c r="Q38" s="29">
        <f t="shared" ref="Q38:Q41" si="19">(P38/100)</f>
        <v>0</v>
      </c>
      <c r="R38" s="12">
        <f t="shared" ref="R38:R41" si="20">G38+I38+K38+M38+O38+Q38</f>
        <v>0</v>
      </c>
      <c r="S38" s="30">
        <v>2</v>
      </c>
    </row>
    <row r="39" spans="1:19" x14ac:dyDescent="0.25">
      <c r="A39" s="26"/>
      <c r="B39" s="8"/>
      <c r="C39" s="8"/>
      <c r="D39" s="27"/>
      <c r="E39" s="27"/>
      <c r="F39" s="28"/>
      <c r="G39" s="29">
        <f t="shared" si="14"/>
        <v>0</v>
      </c>
      <c r="H39" s="28"/>
      <c r="I39" s="29">
        <f t="shared" si="15"/>
        <v>0</v>
      </c>
      <c r="J39" s="28"/>
      <c r="K39" s="29">
        <f t="shared" si="16"/>
        <v>0</v>
      </c>
      <c r="L39" s="28"/>
      <c r="M39" s="29">
        <f t="shared" si="17"/>
        <v>0</v>
      </c>
      <c r="N39" s="28"/>
      <c r="O39" s="29">
        <f t="shared" si="18"/>
        <v>0</v>
      </c>
      <c r="P39" s="28"/>
      <c r="Q39" s="29">
        <f t="shared" si="19"/>
        <v>0</v>
      </c>
      <c r="R39" s="12">
        <f t="shared" si="20"/>
        <v>0</v>
      </c>
      <c r="S39" s="30">
        <v>3</v>
      </c>
    </row>
    <row r="40" spans="1:19" x14ac:dyDescent="0.25">
      <c r="A40" s="26"/>
      <c r="B40" s="8"/>
      <c r="C40" s="8"/>
      <c r="D40" s="27"/>
      <c r="E40" s="27"/>
      <c r="F40" s="28"/>
      <c r="G40" s="29">
        <f t="shared" si="14"/>
        <v>0</v>
      </c>
      <c r="H40" s="28"/>
      <c r="I40" s="29">
        <f t="shared" si="15"/>
        <v>0</v>
      </c>
      <c r="J40" s="28"/>
      <c r="K40" s="29">
        <f t="shared" si="16"/>
        <v>0</v>
      </c>
      <c r="L40" s="28"/>
      <c r="M40" s="29">
        <f t="shared" si="17"/>
        <v>0</v>
      </c>
      <c r="N40" s="28"/>
      <c r="O40" s="29">
        <f t="shared" si="18"/>
        <v>0</v>
      </c>
      <c r="P40" s="28"/>
      <c r="Q40" s="29">
        <f t="shared" si="19"/>
        <v>0</v>
      </c>
      <c r="R40" s="12">
        <f t="shared" si="20"/>
        <v>0</v>
      </c>
      <c r="S40" s="30">
        <v>4</v>
      </c>
    </row>
    <row r="41" spans="1:19" x14ac:dyDescent="0.25">
      <c r="A41" s="26"/>
      <c r="B41" s="8"/>
      <c r="C41" s="8"/>
      <c r="D41" s="27"/>
      <c r="E41" s="27"/>
      <c r="F41" s="28"/>
      <c r="G41" s="29">
        <f t="shared" si="14"/>
        <v>0</v>
      </c>
      <c r="H41" s="28"/>
      <c r="I41" s="29">
        <f t="shared" si="15"/>
        <v>0</v>
      </c>
      <c r="J41" s="28"/>
      <c r="K41" s="29">
        <f t="shared" si="16"/>
        <v>0</v>
      </c>
      <c r="L41" s="28"/>
      <c r="M41" s="29">
        <f t="shared" si="17"/>
        <v>0</v>
      </c>
      <c r="N41" s="28"/>
      <c r="O41" s="29">
        <f t="shared" si="18"/>
        <v>0</v>
      </c>
      <c r="P41" s="28"/>
      <c r="Q41" s="29">
        <f t="shared" si="19"/>
        <v>0</v>
      </c>
      <c r="R41" s="12">
        <f t="shared" si="20"/>
        <v>0</v>
      </c>
      <c r="S41" s="30">
        <v>5</v>
      </c>
    </row>
  </sheetData>
  <sortState xmlns:xlrd2="http://schemas.microsoft.com/office/spreadsheetml/2017/richdata2" ref="A14:R34">
    <sortCondition descending="1" ref="R14:R34"/>
  </sortState>
  <mergeCells count="13">
    <mergeCell ref="R2:S2"/>
    <mergeCell ref="F35:Q35"/>
    <mergeCell ref="A1:E1"/>
    <mergeCell ref="F1:Q1"/>
    <mergeCell ref="A2:E2"/>
    <mergeCell ref="F2:G2"/>
    <mergeCell ref="H2:I2"/>
    <mergeCell ref="J2:K2"/>
    <mergeCell ref="L2:M2"/>
    <mergeCell ref="N2:O2"/>
    <mergeCell ref="P2:Q2"/>
    <mergeCell ref="A12:E12"/>
    <mergeCell ref="F12:Q12"/>
  </mergeCells>
  <pageMargins left="0.7" right="0.7" top="0.78749999999999998" bottom="0.78749999999999998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5.85546875" style="18" customWidth="1"/>
    <col min="3" max="3" width="14" style="18" customWidth="1"/>
    <col min="4" max="5" width="11.5703125" style="18" hidden="1" customWidth="1"/>
    <col min="6" max="6" width="7" style="18" customWidth="1"/>
    <col min="7" max="7" width="6.5703125" style="18" customWidth="1"/>
    <col min="8" max="8" width="6.140625" style="18" customWidth="1"/>
    <col min="9" max="9" width="7.140625" style="18" customWidth="1"/>
    <col min="10" max="10" width="6.5703125" style="18" customWidth="1"/>
    <col min="11" max="11" width="7.140625" style="18" customWidth="1"/>
    <col min="12" max="12" width="6.7109375" style="18" customWidth="1"/>
    <col min="13" max="13" width="7.42578125" style="18" customWidth="1"/>
    <col min="14" max="14" width="7.5703125" style="18" customWidth="1"/>
    <col min="15" max="15" width="7.42578125" style="18" customWidth="1"/>
    <col min="16" max="16" width="6.7109375" style="18" customWidth="1"/>
    <col min="17" max="17" width="5.85546875" style="18" customWidth="1"/>
    <col min="18" max="18" width="9" style="18"/>
    <col min="19" max="19" width="6.42578125" style="18" customWidth="1"/>
    <col min="20" max="20" width="13.7109375" style="18" customWidth="1"/>
    <col min="21" max="16384" width="9" style="18"/>
  </cols>
  <sheetData>
    <row r="1" spans="1:19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x14ac:dyDescent="0.25">
      <c r="A4" s="26"/>
      <c r="B4" s="38"/>
      <c r="C4" s="38"/>
      <c r="D4" s="39"/>
      <c r="E4" s="39"/>
      <c r="F4" s="40"/>
      <c r="G4" s="41">
        <f t="shared" ref="G4:G18" si="0">(F4/120)</f>
        <v>0</v>
      </c>
      <c r="H4" s="40"/>
      <c r="I4" s="41">
        <f t="shared" ref="I4:I18" si="1">(H4/110)</f>
        <v>0</v>
      </c>
      <c r="J4" s="40"/>
      <c r="K4" s="41">
        <f t="shared" ref="K4:K18" si="2">(J4/220)</f>
        <v>0</v>
      </c>
      <c r="L4" s="40"/>
      <c r="M4" s="41">
        <f t="shared" ref="M4:M18" si="3">(L4/100)</f>
        <v>0</v>
      </c>
      <c r="N4" s="40"/>
      <c r="O4" s="41">
        <f t="shared" ref="O4:O18" si="4">(N4/80)</f>
        <v>0</v>
      </c>
      <c r="P4" s="40"/>
      <c r="Q4" s="41">
        <f t="shared" ref="Q4:Q18" si="5">(P4/100)</f>
        <v>0</v>
      </c>
      <c r="R4" s="42">
        <f t="shared" ref="R4:R18" si="6">G4+I4+K4+M4+O4+Q4</f>
        <v>0</v>
      </c>
      <c r="S4" s="30">
        <v>1</v>
      </c>
    </row>
    <row r="5" spans="1:19" x14ac:dyDescent="0.25">
      <c r="A5" s="26"/>
      <c r="B5" s="38"/>
      <c r="C5" s="38"/>
      <c r="D5" s="39"/>
      <c r="E5" s="39"/>
      <c r="F5" s="40"/>
      <c r="G5" s="41">
        <f t="shared" si="0"/>
        <v>0</v>
      </c>
      <c r="H5" s="40"/>
      <c r="I5" s="41">
        <f t="shared" si="1"/>
        <v>0</v>
      </c>
      <c r="J5" s="40"/>
      <c r="K5" s="41">
        <f t="shared" si="2"/>
        <v>0</v>
      </c>
      <c r="L5" s="40"/>
      <c r="M5" s="41">
        <f t="shared" si="3"/>
        <v>0</v>
      </c>
      <c r="N5" s="40"/>
      <c r="O5" s="41">
        <f t="shared" si="4"/>
        <v>0</v>
      </c>
      <c r="P5" s="40"/>
      <c r="Q5" s="41">
        <f t="shared" si="5"/>
        <v>0</v>
      </c>
      <c r="R5" s="42">
        <f t="shared" si="6"/>
        <v>0</v>
      </c>
      <c r="S5" s="30">
        <v>2</v>
      </c>
    </row>
    <row r="6" spans="1:19" ht="15" customHeight="1" x14ac:dyDescent="0.25">
      <c r="A6" s="26"/>
      <c r="B6" s="38"/>
      <c r="C6" s="38"/>
      <c r="D6" s="39"/>
      <c r="E6" s="39"/>
      <c r="F6" s="40"/>
      <c r="G6" s="41">
        <f t="shared" si="0"/>
        <v>0</v>
      </c>
      <c r="H6" s="40"/>
      <c r="I6" s="41">
        <f t="shared" si="1"/>
        <v>0</v>
      </c>
      <c r="J6" s="40"/>
      <c r="K6" s="41">
        <f t="shared" si="2"/>
        <v>0</v>
      </c>
      <c r="L6" s="40"/>
      <c r="M6" s="41">
        <f t="shared" si="3"/>
        <v>0</v>
      </c>
      <c r="N6" s="40"/>
      <c r="O6" s="41">
        <f t="shared" si="4"/>
        <v>0</v>
      </c>
      <c r="P6" s="40"/>
      <c r="Q6" s="41">
        <f t="shared" si="5"/>
        <v>0</v>
      </c>
      <c r="R6" s="42">
        <f t="shared" si="6"/>
        <v>0</v>
      </c>
      <c r="S6" s="30">
        <v>3</v>
      </c>
    </row>
    <row r="7" spans="1:19" x14ac:dyDescent="0.25">
      <c r="A7" s="26"/>
      <c r="B7" s="38"/>
      <c r="C7" s="38"/>
      <c r="D7" s="39"/>
      <c r="E7" s="39"/>
      <c r="F7" s="40"/>
      <c r="G7" s="41">
        <f t="shared" si="0"/>
        <v>0</v>
      </c>
      <c r="H7" s="40"/>
      <c r="I7" s="41">
        <f t="shared" si="1"/>
        <v>0</v>
      </c>
      <c r="J7" s="40"/>
      <c r="K7" s="41">
        <f t="shared" si="2"/>
        <v>0</v>
      </c>
      <c r="L7" s="40"/>
      <c r="M7" s="41">
        <f t="shared" si="3"/>
        <v>0</v>
      </c>
      <c r="N7" s="40"/>
      <c r="O7" s="41">
        <f t="shared" si="4"/>
        <v>0</v>
      </c>
      <c r="P7" s="40"/>
      <c r="Q7" s="41">
        <f t="shared" si="5"/>
        <v>0</v>
      </c>
      <c r="R7" s="42">
        <f t="shared" si="6"/>
        <v>0</v>
      </c>
      <c r="S7" s="30">
        <v>4</v>
      </c>
    </row>
    <row r="8" spans="1:19" x14ac:dyDescent="0.25">
      <c r="A8" s="26"/>
      <c r="B8" s="38"/>
      <c r="C8" s="38"/>
      <c r="D8" s="39"/>
      <c r="E8" s="39"/>
      <c r="F8" s="40"/>
      <c r="G8" s="41">
        <f t="shared" si="0"/>
        <v>0</v>
      </c>
      <c r="H8" s="40"/>
      <c r="I8" s="41">
        <f t="shared" si="1"/>
        <v>0</v>
      </c>
      <c r="J8" s="40"/>
      <c r="K8" s="41">
        <f t="shared" si="2"/>
        <v>0</v>
      </c>
      <c r="L8" s="40"/>
      <c r="M8" s="41">
        <f t="shared" si="3"/>
        <v>0</v>
      </c>
      <c r="N8" s="40"/>
      <c r="O8" s="41">
        <f t="shared" si="4"/>
        <v>0</v>
      </c>
      <c r="P8" s="40"/>
      <c r="Q8" s="41">
        <f t="shared" si="5"/>
        <v>0</v>
      </c>
      <c r="R8" s="42">
        <f t="shared" si="6"/>
        <v>0</v>
      </c>
      <c r="S8" s="30">
        <v>5</v>
      </c>
    </row>
    <row r="9" spans="1:19" x14ac:dyDescent="0.25">
      <c r="A9" s="26"/>
      <c r="B9" s="38"/>
      <c r="C9" s="38"/>
      <c r="D9" s="39"/>
      <c r="E9" s="39"/>
      <c r="F9" s="40"/>
      <c r="G9" s="41">
        <f t="shared" si="0"/>
        <v>0</v>
      </c>
      <c r="H9" s="40"/>
      <c r="I9" s="41">
        <f t="shared" si="1"/>
        <v>0</v>
      </c>
      <c r="J9" s="40"/>
      <c r="K9" s="41">
        <f t="shared" si="2"/>
        <v>0</v>
      </c>
      <c r="L9" s="40"/>
      <c r="M9" s="41">
        <f t="shared" si="3"/>
        <v>0</v>
      </c>
      <c r="N9" s="40"/>
      <c r="O9" s="41">
        <f t="shared" si="4"/>
        <v>0</v>
      </c>
      <c r="P9" s="40"/>
      <c r="Q9" s="41">
        <f t="shared" si="5"/>
        <v>0</v>
      </c>
      <c r="R9" s="42">
        <f t="shared" si="6"/>
        <v>0</v>
      </c>
      <c r="S9" s="30">
        <v>6</v>
      </c>
    </row>
    <row r="10" spans="1:19" x14ac:dyDescent="0.25">
      <c r="A10" s="26"/>
      <c r="B10" s="38"/>
      <c r="C10" s="38"/>
      <c r="D10" s="39"/>
      <c r="E10" s="39"/>
      <c r="F10" s="40"/>
      <c r="G10" s="41">
        <f t="shared" si="0"/>
        <v>0</v>
      </c>
      <c r="H10" s="40"/>
      <c r="I10" s="41">
        <f t="shared" si="1"/>
        <v>0</v>
      </c>
      <c r="J10" s="40"/>
      <c r="K10" s="41">
        <f t="shared" si="2"/>
        <v>0</v>
      </c>
      <c r="L10" s="40"/>
      <c r="M10" s="41">
        <f t="shared" si="3"/>
        <v>0</v>
      </c>
      <c r="N10" s="40"/>
      <c r="O10" s="41">
        <f t="shared" si="4"/>
        <v>0</v>
      </c>
      <c r="P10" s="40"/>
      <c r="Q10" s="41">
        <f t="shared" si="5"/>
        <v>0</v>
      </c>
      <c r="R10" s="42">
        <f t="shared" si="6"/>
        <v>0</v>
      </c>
      <c r="S10" s="30">
        <v>7</v>
      </c>
    </row>
    <row r="11" spans="1:19" x14ac:dyDescent="0.25">
      <c r="A11" s="26"/>
      <c r="B11" s="38"/>
      <c r="C11" s="38"/>
      <c r="D11" s="39"/>
      <c r="E11" s="39"/>
      <c r="F11" s="40"/>
      <c r="G11" s="41">
        <f t="shared" si="0"/>
        <v>0</v>
      </c>
      <c r="H11" s="40"/>
      <c r="I11" s="41">
        <f t="shared" si="1"/>
        <v>0</v>
      </c>
      <c r="J11" s="40"/>
      <c r="K11" s="41">
        <f t="shared" si="2"/>
        <v>0</v>
      </c>
      <c r="L11" s="40"/>
      <c r="M11" s="41">
        <f t="shared" si="3"/>
        <v>0</v>
      </c>
      <c r="N11" s="40"/>
      <c r="O11" s="41">
        <f t="shared" si="4"/>
        <v>0</v>
      </c>
      <c r="P11" s="40"/>
      <c r="Q11" s="41">
        <f t="shared" si="5"/>
        <v>0</v>
      </c>
      <c r="R11" s="42">
        <f t="shared" si="6"/>
        <v>0</v>
      </c>
      <c r="S11" s="30">
        <v>8</v>
      </c>
    </row>
    <row r="12" spans="1:19" x14ac:dyDescent="0.25">
      <c r="A12" s="26"/>
      <c r="B12" s="38"/>
      <c r="C12" s="38"/>
      <c r="D12" s="39"/>
      <c r="E12" s="39"/>
      <c r="F12" s="40"/>
      <c r="G12" s="41">
        <f t="shared" si="0"/>
        <v>0</v>
      </c>
      <c r="H12" s="40"/>
      <c r="I12" s="41">
        <f t="shared" si="1"/>
        <v>0</v>
      </c>
      <c r="J12" s="40"/>
      <c r="K12" s="41">
        <f t="shared" si="2"/>
        <v>0</v>
      </c>
      <c r="L12" s="40"/>
      <c r="M12" s="41">
        <f t="shared" si="3"/>
        <v>0</v>
      </c>
      <c r="N12" s="40"/>
      <c r="O12" s="41">
        <f t="shared" si="4"/>
        <v>0</v>
      </c>
      <c r="P12" s="40"/>
      <c r="Q12" s="41">
        <f t="shared" si="5"/>
        <v>0</v>
      </c>
      <c r="R12" s="42">
        <f t="shared" ref="R12:R17" si="7">G12+I12+K12+M12+O12+Q12</f>
        <v>0</v>
      </c>
      <c r="S12" s="30">
        <v>9</v>
      </c>
    </row>
    <row r="13" spans="1:19" x14ac:dyDescent="0.25">
      <c r="A13" s="26"/>
      <c r="B13" s="38"/>
      <c r="C13" s="38"/>
      <c r="D13" s="39"/>
      <c r="E13" s="39"/>
      <c r="F13" s="40"/>
      <c r="G13" s="41">
        <f t="shared" si="0"/>
        <v>0</v>
      </c>
      <c r="H13" s="40"/>
      <c r="I13" s="41">
        <f t="shared" si="1"/>
        <v>0</v>
      </c>
      <c r="J13" s="40"/>
      <c r="K13" s="41">
        <f t="shared" si="2"/>
        <v>0</v>
      </c>
      <c r="L13" s="40"/>
      <c r="M13" s="41">
        <f t="shared" si="3"/>
        <v>0</v>
      </c>
      <c r="N13" s="40"/>
      <c r="O13" s="41">
        <f t="shared" si="4"/>
        <v>0</v>
      </c>
      <c r="P13" s="40"/>
      <c r="Q13" s="41">
        <f t="shared" si="5"/>
        <v>0</v>
      </c>
      <c r="R13" s="42">
        <f t="shared" si="7"/>
        <v>0</v>
      </c>
      <c r="S13" s="30">
        <v>10</v>
      </c>
    </row>
    <row r="14" spans="1:19" x14ac:dyDescent="0.25">
      <c r="A14" s="26"/>
      <c r="B14" s="38"/>
      <c r="C14" s="38"/>
      <c r="D14" s="39"/>
      <c r="E14" s="39"/>
      <c r="F14" s="40"/>
      <c r="G14" s="41">
        <f t="shared" si="0"/>
        <v>0</v>
      </c>
      <c r="H14" s="40"/>
      <c r="I14" s="41">
        <f t="shared" si="1"/>
        <v>0</v>
      </c>
      <c r="J14" s="40"/>
      <c r="K14" s="41">
        <f t="shared" si="2"/>
        <v>0</v>
      </c>
      <c r="L14" s="40"/>
      <c r="M14" s="41">
        <f t="shared" si="3"/>
        <v>0</v>
      </c>
      <c r="N14" s="40"/>
      <c r="O14" s="41">
        <f t="shared" si="4"/>
        <v>0</v>
      </c>
      <c r="P14" s="40"/>
      <c r="Q14" s="41">
        <f t="shared" si="5"/>
        <v>0</v>
      </c>
      <c r="R14" s="42">
        <f t="shared" si="7"/>
        <v>0</v>
      </c>
      <c r="S14" s="30">
        <v>11</v>
      </c>
    </row>
    <row r="15" spans="1:19" x14ac:dyDescent="0.25">
      <c r="A15" s="26"/>
      <c r="B15" s="38"/>
      <c r="C15" s="38"/>
      <c r="D15" s="39"/>
      <c r="E15" s="39"/>
      <c r="F15" s="40"/>
      <c r="G15" s="41">
        <f t="shared" si="0"/>
        <v>0</v>
      </c>
      <c r="H15" s="40"/>
      <c r="I15" s="41">
        <f t="shared" si="1"/>
        <v>0</v>
      </c>
      <c r="J15" s="40"/>
      <c r="K15" s="41">
        <f t="shared" si="2"/>
        <v>0</v>
      </c>
      <c r="L15" s="40"/>
      <c r="M15" s="41">
        <f t="shared" si="3"/>
        <v>0</v>
      </c>
      <c r="N15" s="40"/>
      <c r="O15" s="41">
        <f t="shared" si="4"/>
        <v>0</v>
      </c>
      <c r="P15" s="40"/>
      <c r="Q15" s="41">
        <f t="shared" si="5"/>
        <v>0</v>
      </c>
      <c r="R15" s="42">
        <f t="shared" si="7"/>
        <v>0</v>
      </c>
      <c r="S15" s="30">
        <v>12</v>
      </c>
    </row>
    <row r="16" spans="1:19" x14ac:dyDescent="0.25">
      <c r="A16" s="26"/>
      <c r="B16" s="38"/>
      <c r="C16" s="38"/>
      <c r="D16" s="39"/>
      <c r="E16" s="39"/>
      <c r="F16" s="40"/>
      <c r="G16" s="41">
        <f t="shared" si="0"/>
        <v>0</v>
      </c>
      <c r="H16" s="40"/>
      <c r="I16" s="41">
        <f t="shared" si="1"/>
        <v>0</v>
      </c>
      <c r="J16" s="40"/>
      <c r="K16" s="41">
        <f t="shared" si="2"/>
        <v>0</v>
      </c>
      <c r="L16" s="40"/>
      <c r="M16" s="41">
        <f t="shared" si="3"/>
        <v>0</v>
      </c>
      <c r="N16" s="40"/>
      <c r="O16" s="41">
        <f t="shared" si="4"/>
        <v>0</v>
      </c>
      <c r="P16" s="40"/>
      <c r="Q16" s="41">
        <f t="shared" si="5"/>
        <v>0</v>
      </c>
      <c r="R16" s="42">
        <f t="shared" si="7"/>
        <v>0</v>
      </c>
      <c r="S16" s="30">
        <v>13</v>
      </c>
    </row>
    <row r="17" spans="1:19" x14ac:dyDescent="0.25">
      <c r="A17" s="26"/>
      <c r="B17" s="38"/>
      <c r="C17" s="38"/>
      <c r="D17" s="39"/>
      <c r="E17" s="39"/>
      <c r="F17" s="40"/>
      <c r="G17" s="41">
        <f t="shared" si="0"/>
        <v>0</v>
      </c>
      <c r="H17" s="40"/>
      <c r="I17" s="41">
        <f t="shared" si="1"/>
        <v>0</v>
      </c>
      <c r="J17" s="40"/>
      <c r="K17" s="41">
        <f t="shared" si="2"/>
        <v>0</v>
      </c>
      <c r="L17" s="40"/>
      <c r="M17" s="41">
        <f t="shared" si="3"/>
        <v>0</v>
      </c>
      <c r="N17" s="40"/>
      <c r="O17" s="41">
        <f t="shared" si="4"/>
        <v>0</v>
      </c>
      <c r="P17" s="40"/>
      <c r="Q17" s="41">
        <f t="shared" si="5"/>
        <v>0</v>
      </c>
      <c r="R17" s="42">
        <f t="shared" si="7"/>
        <v>0</v>
      </c>
      <c r="S17" s="30">
        <v>14</v>
      </c>
    </row>
    <row r="18" spans="1:19" x14ac:dyDescent="0.25">
      <c r="A18" s="26"/>
      <c r="B18" s="38"/>
      <c r="C18" s="38"/>
      <c r="D18" s="39"/>
      <c r="E18" s="39"/>
      <c r="F18" s="40"/>
      <c r="G18" s="41">
        <f t="shared" si="0"/>
        <v>0</v>
      </c>
      <c r="H18" s="40"/>
      <c r="I18" s="41">
        <f t="shared" si="1"/>
        <v>0</v>
      </c>
      <c r="J18" s="40"/>
      <c r="K18" s="41">
        <f t="shared" si="2"/>
        <v>0</v>
      </c>
      <c r="L18" s="40"/>
      <c r="M18" s="41">
        <f t="shared" si="3"/>
        <v>0</v>
      </c>
      <c r="N18" s="40"/>
      <c r="O18" s="41">
        <f t="shared" si="4"/>
        <v>0</v>
      </c>
      <c r="P18" s="40"/>
      <c r="Q18" s="41">
        <f t="shared" si="5"/>
        <v>0</v>
      </c>
      <c r="R18" s="42">
        <f t="shared" si="6"/>
        <v>0</v>
      </c>
      <c r="S18" s="30">
        <v>15</v>
      </c>
    </row>
    <row r="19" spans="1:19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x14ac:dyDescent="0.25">
      <c r="A21" s="43"/>
      <c r="B21" s="38"/>
      <c r="C21" s="38"/>
      <c r="D21" s="44"/>
      <c r="E21" s="44"/>
      <c r="F21" s="45"/>
      <c r="G21" s="46">
        <f t="shared" ref="G21:G34" si="8">(F21/120)</f>
        <v>0</v>
      </c>
      <c r="H21" s="45"/>
      <c r="I21" s="46">
        <f t="shared" ref="I21:I34" si="9">(H21/110)</f>
        <v>0</v>
      </c>
      <c r="J21" s="45"/>
      <c r="K21" s="46">
        <f t="shared" ref="K21:K34" si="10">(J21/220)</f>
        <v>0</v>
      </c>
      <c r="L21" s="45"/>
      <c r="M21" s="46">
        <f t="shared" ref="M21:M34" si="11">(L21/100)</f>
        <v>0</v>
      </c>
      <c r="N21" s="45"/>
      <c r="O21" s="46">
        <f t="shared" ref="O21:O34" si="12">(N21/80)</f>
        <v>0</v>
      </c>
      <c r="P21" s="45"/>
      <c r="Q21" s="46">
        <f t="shared" ref="Q21:Q34" si="13">(P21/250)</f>
        <v>0</v>
      </c>
      <c r="R21" s="47">
        <f t="shared" ref="R21:R29" si="14">G21+I21+K21+M21+O21+Q21</f>
        <v>0</v>
      </c>
      <c r="S21" s="30">
        <v>1</v>
      </c>
    </row>
    <row r="22" spans="1:19" x14ac:dyDescent="0.25">
      <c r="A22" s="43"/>
      <c r="B22" s="38"/>
      <c r="C22" s="38"/>
      <c r="D22" s="44"/>
      <c r="E22" s="44"/>
      <c r="F22" s="45"/>
      <c r="G22" s="46">
        <f t="shared" si="8"/>
        <v>0</v>
      </c>
      <c r="H22" s="45"/>
      <c r="I22" s="46">
        <f t="shared" si="9"/>
        <v>0</v>
      </c>
      <c r="J22" s="45"/>
      <c r="K22" s="46">
        <f t="shared" si="10"/>
        <v>0</v>
      </c>
      <c r="L22" s="45"/>
      <c r="M22" s="46">
        <f t="shared" si="11"/>
        <v>0</v>
      </c>
      <c r="N22" s="45"/>
      <c r="O22" s="46">
        <f t="shared" si="12"/>
        <v>0</v>
      </c>
      <c r="P22" s="45"/>
      <c r="Q22" s="46">
        <f t="shared" si="13"/>
        <v>0</v>
      </c>
      <c r="R22" s="47">
        <f t="shared" si="14"/>
        <v>0</v>
      </c>
      <c r="S22" s="30">
        <v>2</v>
      </c>
    </row>
    <row r="23" spans="1:19" ht="15" customHeight="1" x14ac:dyDescent="0.25">
      <c r="A23" s="43"/>
      <c r="B23" s="38"/>
      <c r="C23" s="38"/>
      <c r="D23" s="48"/>
      <c r="E23" s="48"/>
      <c r="F23" s="45"/>
      <c r="G23" s="46">
        <f t="shared" si="8"/>
        <v>0</v>
      </c>
      <c r="H23" s="45"/>
      <c r="I23" s="46">
        <f t="shared" si="9"/>
        <v>0</v>
      </c>
      <c r="J23" s="45"/>
      <c r="K23" s="46">
        <f t="shared" si="10"/>
        <v>0</v>
      </c>
      <c r="L23" s="45"/>
      <c r="M23" s="46">
        <f t="shared" si="11"/>
        <v>0</v>
      </c>
      <c r="N23" s="45"/>
      <c r="O23" s="46">
        <f t="shared" si="12"/>
        <v>0</v>
      </c>
      <c r="P23" s="45"/>
      <c r="Q23" s="46">
        <f t="shared" si="13"/>
        <v>0</v>
      </c>
      <c r="R23" s="47">
        <f t="shared" si="14"/>
        <v>0</v>
      </c>
      <c r="S23" s="30">
        <v>3</v>
      </c>
    </row>
    <row r="24" spans="1:19" ht="15" customHeight="1" x14ac:dyDescent="0.25">
      <c r="A24" s="43"/>
      <c r="B24" s="38"/>
      <c r="C24" s="38"/>
      <c r="D24" s="44"/>
      <c r="E24" s="44"/>
      <c r="F24" s="45"/>
      <c r="G24" s="46">
        <f t="shared" si="8"/>
        <v>0</v>
      </c>
      <c r="H24" s="45"/>
      <c r="I24" s="46">
        <f t="shared" si="9"/>
        <v>0</v>
      </c>
      <c r="J24" s="45"/>
      <c r="K24" s="46">
        <f t="shared" si="10"/>
        <v>0</v>
      </c>
      <c r="L24" s="45"/>
      <c r="M24" s="46">
        <f t="shared" si="11"/>
        <v>0</v>
      </c>
      <c r="N24" s="45"/>
      <c r="O24" s="46">
        <f t="shared" si="12"/>
        <v>0</v>
      </c>
      <c r="P24" s="45"/>
      <c r="Q24" s="46">
        <f t="shared" si="13"/>
        <v>0</v>
      </c>
      <c r="R24" s="47">
        <f t="shared" si="14"/>
        <v>0</v>
      </c>
      <c r="S24" s="30">
        <v>4</v>
      </c>
    </row>
    <row r="25" spans="1:19" ht="15" customHeight="1" x14ac:dyDescent="0.25">
      <c r="A25" s="43"/>
      <c r="B25" s="38"/>
      <c r="C25" s="38"/>
      <c r="D25" s="44"/>
      <c r="E25" s="44"/>
      <c r="F25" s="45"/>
      <c r="G25" s="46">
        <f t="shared" si="8"/>
        <v>0</v>
      </c>
      <c r="H25" s="45"/>
      <c r="I25" s="46">
        <f t="shared" si="9"/>
        <v>0</v>
      </c>
      <c r="J25" s="45"/>
      <c r="K25" s="46">
        <f t="shared" si="10"/>
        <v>0</v>
      </c>
      <c r="L25" s="45"/>
      <c r="M25" s="46">
        <f t="shared" si="11"/>
        <v>0</v>
      </c>
      <c r="N25" s="45"/>
      <c r="O25" s="46">
        <f t="shared" si="12"/>
        <v>0</v>
      </c>
      <c r="P25" s="45"/>
      <c r="Q25" s="46">
        <f t="shared" si="13"/>
        <v>0</v>
      </c>
      <c r="R25" s="47">
        <f t="shared" si="14"/>
        <v>0</v>
      </c>
      <c r="S25" s="30">
        <v>5</v>
      </c>
    </row>
    <row r="26" spans="1:19" ht="15" customHeight="1" x14ac:dyDescent="0.25">
      <c r="A26" s="43"/>
      <c r="B26" s="38"/>
      <c r="C26" s="38"/>
      <c r="D26" s="44"/>
      <c r="E26" s="44"/>
      <c r="F26" s="45"/>
      <c r="G26" s="46">
        <f t="shared" si="8"/>
        <v>0</v>
      </c>
      <c r="H26" s="45"/>
      <c r="I26" s="46">
        <f t="shared" si="9"/>
        <v>0</v>
      </c>
      <c r="J26" s="45"/>
      <c r="K26" s="46">
        <f t="shared" si="10"/>
        <v>0</v>
      </c>
      <c r="L26" s="45"/>
      <c r="M26" s="46">
        <f t="shared" si="11"/>
        <v>0</v>
      </c>
      <c r="N26" s="45"/>
      <c r="O26" s="46">
        <f t="shared" si="12"/>
        <v>0</v>
      </c>
      <c r="P26" s="45"/>
      <c r="Q26" s="46">
        <f t="shared" si="13"/>
        <v>0</v>
      </c>
      <c r="R26" s="47">
        <f t="shared" si="14"/>
        <v>0</v>
      </c>
      <c r="S26" s="30">
        <v>7</v>
      </c>
    </row>
    <row r="27" spans="1:19" x14ac:dyDescent="0.25">
      <c r="A27" s="43"/>
      <c r="B27" s="38"/>
      <c r="C27" s="38"/>
      <c r="D27" s="49"/>
      <c r="E27" s="49"/>
      <c r="F27" s="45"/>
      <c r="G27" s="46">
        <f t="shared" si="8"/>
        <v>0</v>
      </c>
      <c r="H27" s="45"/>
      <c r="I27" s="46">
        <f t="shared" si="9"/>
        <v>0</v>
      </c>
      <c r="J27" s="45"/>
      <c r="K27" s="46">
        <f t="shared" si="10"/>
        <v>0</v>
      </c>
      <c r="L27" s="45"/>
      <c r="M27" s="46">
        <f t="shared" si="11"/>
        <v>0</v>
      </c>
      <c r="N27" s="45"/>
      <c r="O27" s="46">
        <f t="shared" si="12"/>
        <v>0</v>
      </c>
      <c r="P27" s="45"/>
      <c r="Q27" s="46">
        <f t="shared" si="13"/>
        <v>0</v>
      </c>
      <c r="R27" s="47">
        <f t="shared" si="14"/>
        <v>0</v>
      </c>
      <c r="S27" s="30">
        <v>8</v>
      </c>
    </row>
    <row r="28" spans="1:19" x14ac:dyDescent="0.25">
      <c r="A28" s="43"/>
      <c r="B28" s="38"/>
      <c r="C28" s="38"/>
      <c r="D28" s="49"/>
      <c r="E28" s="49"/>
      <c r="F28" s="45"/>
      <c r="G28" s="46">
        <f t="shared" si="8"/>
        <v>0</v>
      </c>
      <c r="H28" s="45"/>
      <c r="I28" s="46">
        <f t="shared" si="9"/>
        <v>0</v>
      </c>
      <c r="J28" s="45"/>
      <c r="K28" s="46">
        <f t="shared" si="10"/>
        <v>0</v>
      </c>
      <c r="L28" s="45"/>
      <c r="M28" s="46">
        <f t="shared" si="11"/>
        <v>0</v>
      </c>
      <c r="N28" s="45"/>
      <c r="O28" s="46">
        <f t="shared" si="12"/>
        <v>0</v>
      </c>
      <c r="P28" s="45"/>
      <c r="Q28" s="46">
        <f t="shared" si="13"/>
        <v>0</v>
      </c>
      <c r="R28" s="47">
        <f t="shared" si="14"/>
        <v>0</v>
      </c>
      <c r="S28" s="31">
        <v>9</v>
      </c>
    </row>
    <row r="29" spans="1:19" x14ac:dyDescent="0.25">
      <c r="A29" s="43"/>
      <c r="B29" s="38"/>
      <c r="C29" s="38"/>
      <c r="D29" s="44"/>
      <c r="E29" s="44"/>
      <c r="F29" s="45"/>
      <c r="G29" s="46">
        <f t="shared" si="8"/>
        <v>0</v>
      </c>
      <c r="H29" s="45"/>
      <c r="I29" s="46">
        <f t="shared" si="9"/>
        <v>0</v>
      </c>
      <c r="J29" s="45"/>
      <c r="K29" s="46">
        <f t="shared" si="10"/>
        <v>0</v>
      </c>
      <c r="L29" s="45"/>
      <c r="M29" s="46">
        <f t="shared" si="11"/>
        <v>0</v>
      </c>
      <c r="N29" s="45"/>
      <c r="O29" s="46">
        <f t="shared" si="12"/>
        <v>0</v>
      </c>
      <c r="P29" s="45"/>
      <c r="Q29" s="46">
        <f t="shared" si="13"/>
        <v>0</v>
      </c>
      <c r="R29" s="47">
        <f t="shared" si="14"/>
        <v>0</v>
      </c>
      <c r="S29" s="31">
        <v>10</v>
      </c>
    </row>
    <row r="30" spans="1:19" x14ac:dyDescent="0.25">
      <c r="A30" s="43"/>
      <c r="B30" s="38"/>
      <c r="C30" s="38"/>
      <c r="D30" s="49"/>
      <c r="E30" s="49"/>
      <c r="F30" s="45"/>
      <c r="G30" s="46">
        <f t="shared" si="8"/>
        <v>0</v>
      </c>
      <c r="H30" s="45"/>
      <c r="I30" s="46">
        <f t="shared" si="9"/>
        <v>0</v>
      </c>
      <c r="J30" s="45"/>
      <c r="K30" s="46">
        <f t="shared" si="10"/>
        <v>0</v>
      </c>
      <c r="L30" s="45"/>
      <c r="M30" s="46">
        <f t="shared" si="11"/>
        <v>0</v>
      </c>
      <c r="N30" s="45"/>
      <c r="O30" s="46">
        <f t="shared" si="12"/>
        <v>0</v>
      </c>
      <c r="P30" s="45"/>
      <c r="Q30" s="46">
        <f t="shared" si="13"/>
        <v>0</v>
      </c>
      <c r="R30" s="47">
        <f t="shared" ref="R30:R34" si="15">G30+I30+K30+M30+O30+Q30</f>
        <v>0</v>
      </c>
      <c r="S30" s="31">
        <v>11</v>
      </c>
    </row>
    <row r="31" spans="1:19" x14ac:dyDescent="0.25">
      <c r="A31" s="43"/>
      <c r="B31" s="38"/>
      <c r="C31" s="38"/>
      <c r="D31" s="44"/>
      <c r="E31" s="44"/>
      <c r="F31" s="45"/>
      <c r="G31" s="46">
        <f t="shared" si="8"/>
        <v>0</v>
      </c>
      <c r="H31" s="45"/>
      <c r="I31" s="46">
        <f t="shared" si="9"/>
        <v>0</v>
      </c>
      <c r="J31" s="45"/>
      <c r="K31" s="46">
        <f t="shared" si="10"/>
        <v>0</v>
      </c>
      <c r="L31" s="45"/>
      <c r="M31" s="46">
        <f t="shared" si="11"/>
        <v>0</v>
      </c>
      <c r="N31" s="45"/>
      <c r="O31" s="46">
        <f t="shared" si="12"/>
        <v>0</v>
      </c>
      <c r="P31" s="45"/>
      <c r="Q31" s="46">
        <f t="shared" si="13"/>
        <v>0</v>
      </c>
      <c r="R31" s="47">
        <f t="shared" si="15"/>
        <v>0</v>
      </c>
      <c r="S31" s="31">
        <v>12</v>
      </c>
    </row>
    <row r="32" spans="1:19" x14ac:dyDescent="0.25">
      <c r="A32" s="43"/>
      <c r="B32" s="38"/>
      <c r="C32" s="38"/>
      <c r="D32" s="49"/>
      <c r="E32" s="49"/>
      <c r="F32" s="45"/>
      <c r="G32" s="46">
        <f t="shared" si="8"/>
        <v>0</v>
      </c>
      <c r="H32" s="45"/>
      <c r="I32" s="46">
        <f t="shared" si="9"/>
        <v>0</v>
      </c>
      <c r="J32" s="45"/>
      <c r="K32" s="46">
        <f t="shared" si="10"/>
        <v>0</v>
      </c>
      <c r="L32" s="45"/>
      <c r="M32" s="46">
        <f t="shared" si="11"/>
        <v>0</v>
      </c>
      <c r="N32" s="45"/>
      <c r="O32" s="46">
        <f t="shared" si="12"/>
        <v>0</v>
      </c>
      <c r="P32" s="45"/>
      <c r="Q32" s="46">
        <f t="shared" si="13"/>
        <v>0</v>
      </c>
      <c r="R32" s="47">
        <f t="shared" si="15"/>
        <v>0</v>
      </c>
      <c r="S32" s="31">
        <v>13</v>
      </c>
    </row>
    <row r="33" spans="1:19" x14ac:dyDescent="0.25">
      <c r="A33" s="43"/>
      <c r="B33" s="38"/>
      <c r="C33" s="38"/>
      <c r="D33" s="44"/>
      <c r="E33" s="44"/>
      <c r="F33" s="45"/>
      <c r="G33" s="46">
        <f t="shared" si="8"/>
        <v>0</v>
      </c>
      <c r="H33" s="45"/>
      <c r="I33" s="46">
        <f t="shared" si="9"/>
        <v>0</v>
      </c>
      <c r="J33" s="45"/>
      <c r="K33" s="46">
        <f t="shared" si="10"/>
        <v>0</v>
      </c>
      <c r="L33" s="45"/>
      <c r="M33" s="46">
        <f t="shared" si="11"/>
        <v>0</v>
      </c>
      <c r="N33" s="45"/>
      <c r="O33" s="46">
        <f t="shared" si="12"/>
        <v>0</v>
      </c>
      <c r="P33" s="45"/>
      <c r="Q33" s="46">
        <f t="shared" si="13"/>
        <v>0</v>
      </c>
      <c r="R33" s="47">
        <f t="shared" si="15"/>
        <v>0</v>
      </c>
      <c r="S33" s="31">
        <v>14</v>
      </c>
    </row>
    <row r="34" spans="1:19" x14ac:dyDescent="0.25">
      <c r="A34" s="43"/>
      <c r="B34" s="38"/>
      <c r="C34" s="38"/>
      <c r="D34" s="49"/>
      <c r="E34" s="49"/>
      <c r="F34" s="45"/>
      <c r="G34" s="46">
        <f t="shared" si="8"/>
        <v>0</v>
      </c>
      <c r="H34" s="45"/>
      <c r="I34" s="46">
        <f t="shared" si="9"/>
        <v>0</v>
      </c>
      <c r="J34" s="45"/>
      <c r="K34" s="46">
        <f t="shared" si="10"/>
        <v>0</v>
      </c>
      <c r="L34" s="45"/>
      <c r="M34" s="46">
        <f t="shared" si="11"/>
        <v>0</v>
      </c>
      <c r="N34" s="45"/>
      <c r="O34" s="46">
        <f t="shared" si="12"/>
        <v>0</v>
      </c>
      <c r="P34" s="45"/>
      <c r="Q34" s="46">
        <f t="shared" si="13"/>
        <v>0</v>
      </c>
      <c r="R34" s="47">
        <f t="shared" si="15"/>
        <v>0</v>
      </c>
      <c r="S34" s="31">
        <v>15</v>
      </c>
    </row>
    <row r="35" spans="1:19" ht="15.75" x14ac:dyDescent="0.25">
      <c r="A35" s="32"/>
      <c r="B35" s="33"/>
      <c r="C35" s="33"/>
      <c r="D35" s="34"/>
      <c r="E35" s="34"/>
      <c r="F35" s="63" t="s">
        <v>38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35"/>
      <c r="S35" s="36"/>
    </row>
    <row r="36" spans="1:19" x14ac:dyDescent="0.25">
      <c r="A36" s="19" t="s">
        <v>32</v>
      </c>
      <c r="B36" s="20" t="s">
        <v>18</v>
      </c>
      <c r="C36" s="20" t="s">
        <v>19</v>
      </c>
      <c r="D36" s="21" t="s">
        <v>33</v>
      </c>
      <c r="E36" s="21" t="s">
        <v>34</v>
      </c>
      <c r="F36" s="22" t="s">
        <v>35</v>
      </c>
      <c r="G36" s="22" t="s">
        <v>20</v>
      </c>
      <c r="H36" s="23" t="s">
        <v>35</v>
      </c>
      <c r="I36" s="23" t="s">
        <v>20</v>
      </c>
      <c r="J36" s="22" t="s">
        <v>35</v>
      </c>
      <c r="K36" s="22" t="s">
        <v>20</v>
      </c>
      <c r="L36" s="23" t="s">
        <v>35</v>
      </c>
      <c r="M36" s="23" t="s">
        <v>20</v>
      </c>
      <c r="N36" s="22" t="s">
        <v>35</v>
      </c>
      <c r="O36" s="22" t="s">
        <v>20</v>
      </c>
      <c r="P36" s="23" t="s">
        <v>35</v>
      </c>
      <c r="Q36" s="23" t="s">
        <v>20</v>
      </c>
      <c r="R36" s="24" t="s">
        <v>20</v>
      </c>
      <c r="S36" s="25" t="s">
        <v>36</v>
      </c>
    </row>
    <row r="37" spans="1:19" x14ac:dyDescent="0.25">
      <c r="A37" s="26"/>
      <c r="B37" s="8"/>
      <c r="C37" s="8"/>
      <c r="D37" s="27"/>
      <c r="E37" s="27"/>
      <c r="F37" s="28"/>
      <c r="G37" s="29">
        <f>(F37/120)</f>
        <v>0</v>
      </c>
      <c r="H37" s="28"/>
      <c r="I37" s="29">
        <f>(H37/110)</f>
        <v>0</v>
      </c>
      <c r="J37" s="28"/>
      <c r="K37" s="29">
        <f>(J37/220)</f>
        <v>0</v>
      </c>
      <c r="L37" s="28"/>
      <c r="M37" s="29">
        <f>(L37/100)</f>
        <v>0</v>
      </c>
      <c r="N37" s="28"/>
      <c r="O37" s="29">
        <f>(N37/80)</f>
        <v>0</v>
      </c>
      <c r="P37" s="28"/>
      <c r="Q37" s="29">
        <f>(P37/100)</f>
        <v>0</v>
      </c>
      <c r="R37" s="12">
        <f>G37+I37+K37+M37+O37+Q37</f>
        <v>0</v>
      </c>
      <c r="S37" s="30">
        <v>1</v>
      </c>
    </row>
    <row r="38" spans="1:19" x14ac:dyDescent="0.25">
      <c r="A38" s="26"/>
      <c r="B38" s="8"/>
      <c r="C38" s="8"/>
      <c r="D38" s="27"/>
      <c r="E38" s="27"/>
      <c r="F38" s="28"/>
      <c r="G38" s="29">
        <f t="shared" ref="G38:G41" si="16">(F38/120)</f>
        <v>0</v>
      </c>
      <c r="H38" s="28"/>
      <c r="I38" s="29">
        <f t="shared" ref="I38:I41" si="17">(H38/110)</f>
        <v>0</v>
      </c>
      <c r="J38" s="28"/>
      <c r="K38" s="29">
        <f t="shared" ref="K38:K41" si="18">(J38/220)</f>
        <v>0</v>
      </c>
      <c r="L38" s="28"/>
      <c r="M38" s="29">
        <f t="shared" ref="M38:M41" si="19">(L38/100)</f>
        <v>0</v>
      </c>
      <c r="N38" s="28"/>
      <c r="O38" s="29">
        <f t="shared" ref="O38:O41" si="20">(N38/80)</f>
        <v>0</v>
      </c>
      <c r="P38" s="28"/>
      <c r="Q38" s="29">
        <f t="shared" ref="Q38:Q41" si="21">(P38/100)</f>
        <v>0</v>
      </c>
      <c r="R38" s="12">
        <f t="shared" ref="R38:R41" si="22">G38+I38+K38+M38+O38+Q38</f>
        <v>0</v>
      </c>
      <c r="S38" s="30">
        <v>2</v>
      </c>
    </row>
    <row r="39" spans="1:19" x14ac:dyDescent="0.25">
      <c r="A39" s="26"/>
      <c r="B39" s="8"/>
      <c r="C39" s="8"/>
      <c r="D39" s="27"/>
      <c r="E39" s="27"/>
      <c r="F39" s="28"/>
      <c r="G39" s="29">
        <f t="shared" si="16"/>
        <v>0</v>
      </c>
      <c r="H39" s="28"/>
      <c r="I39" s="29">
        <f t="shared" si="17"/>
        <v>0</v>
      </c>
      <c r="J39" s="28"/>
      <c r="K39" s="29">
        <f t="shared" si="18"/>
        <v>0</v>
      </c>
      <c r="L39" s="28"/>
      <c r="M39" s="29">
        <f t="shared" si="19"/>
        <v>0</v>
      </c>
      <c r="N39" s="28"/>
      <c r="O39" s="29">
        <f t="shared" si="20"/>
        <v>0</v>
      </c>
      <c r="P39" s="28"/>
      <c r="Q39" s="29">
        <f t="shared" si="21"/>
        <v>0</v>
      </c>
      <c r="R39" s="12">
        <f t="shared" si="22"/>
        <v>0</v>
      </c>
      <c r="S39" s="30">
        <v>3</v>
      </c>
    </row>
    <row r="40" spans="1:19" x14ac:dyDescent="0.25">
      <c r="A40" s="26"/>
      <c r="B40" s="8"/>
      <c r="C40" s="8"/>
      <c r="D40" s="27"/>
      <c r="E40" s="27"/>
      <c r="F40" s="28"/>
      <c r="G40" s="29">
        <f t="shared" si="16"/>
        <v>0</v>
      </c>
      <c r="H40" s="28"/>
      <c r="I40" s="29">
        <f t="shared" si="17"/>
        <v>0</v>
      </c>
      <c r="J40" s="28"/>
      <c r="K40" s="29">
        <f t="shared" si="18"/>
        <v>0</v>
      </c>
      <c r="L40" s="28"/>
      <c r="M40" s="29">
        <f t="shared" si="19"/>
        <v>0</v>
      </c>
      <c r="N40" s="28"/>
      <c r="O40" s="29">
        <f t="shared" si="20"/>
        <v>0</v>
      </c>
      <c r="P40" s="28"/>
      <c r="Q40" s="29">
        <f t="shared" si="21"/>
        <v>0</v>
      </c>
      <c r="R40" s="12">
        <f t="shared" si="22"/>
        <v>0</v>
      </c>
      <c r="S40" s="30">
        <v>4</v>
      </c>
    </row>
    <row r="41" spans="1:19" x14ac:dyDescent="0.25">
      <c r="A41" s="26"/>
      <c r="B41" s="8"/>
      <c r="C41" s="8"/>
      <c r="D41" s="27"/>
      <c r="E41" s="27"/>
      <c r="F41" s="28"/>
      <c r="G41" s="29">
        <f t="shared" si="16"/>
        <v>0</v>
      </c>
      <c r="H41" s="28"/>
      <c r="I41" s="29">
        <f t="shared" si="17"/>
        <v>0</v>
      </c>
      <c r="J41" s="28"/>
      <c r="K41" s="29">
        <f t="shared" si="18"/>
        <v>0</v>
      </c>
      <c r="L41" s="28"/>
      <c r="M41" s="29">
        <f t="shared" si="19"/>
        <v>0</v>
      </c>
      <c r="N41" s="28"/>
      <c r="O41" s="29">
        <f t="shared" si="20"/>
        <v>0</v>
      </c>
      <c r="P41" s="28"/>
      <c r="Q41" s="29">
        <f t="shared" si="21"/>
        <v>0</v>
      </c>
      <c r="R41" s="12">
        <f t="shared" si="22"/>
        <v>0</v>
      </c>
      <c r="S41" s="30">
        <v>5</v>
      </c>
    </row>
  </sheetData>
  <mergeCells count="11">
    <mergeCell ref="R2:S2"/>
    <mergeCell ref="F35:Q35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4.7109375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51"/>
      <c r="C4" s="51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2" si="6">G4+I4+K4+M4+O4+Q4</f>
        <v>0</v>
      </c>
      <c r="S4" s="30">
        <v>1</v>
      </c>
    </row>
    <row r="5" spans="1:19" s="18" customFormat="1" x14ac:dyDescent="0.25">
      <c r="A5" s="50"/>
      <c r="B5" s="51"/>
      <c r="C5" s="51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51"/>
      <c r="C6" s="51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51"/>
      <c r="C7" s="51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51"/>
      <c r="C8" s="51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51"/>
      <c r="C9" s="51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51"/>
      <c r="C10" s="51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51"/>
      <c r="C11" s="51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51"/>
      <c r="C12" s="51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6"/>
        <v>0</v>
      </c>
      <c r="S12" s="30">
        <v>9</v>
      </c>
    </row>
    <row r="13" spans="1:19" s="18" customFormat="1" x14ac:dyDescent="0.25">
      <c r="A13" s="50"/>
      <c r="B13" s="51"/>
      <c r="C13" s="51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ref="R13:R18" si="7">G13+I13+K13+M13+O13+Q13</f>
        <v>0</v>
      </c>
      <c r="S13" s="30">
        <v>10</v>
      </c>
    </row>
    <row r="14" spans="1:19" s="18" customFormat="1" x14ac:dyDescent="0.25">
      <c r="A14" s="50"/>
      <c r="B14" s="51"/>
      <c r="C14" s="51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7"/>
        <v>0</v>
      </c>
      <c r="S14" s="30">
        <v>11</v>
      </c>
    </row>
    <row r="15" spans="1:19" s="18" customFormat="1" x14ac:dyDescent="0.25">
      <c r="A15" s="50"/>
      <c r="B15" s="51"/>
      <c r="C15" s="51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7"/>
        <v>0</v>
      </c>
      <c r="S15" s="30">
        <v>12</v>
      </c>
    </row>
    <row r="16" spans="1:19" s="18" customFormat="1" x14ac:dyDescent="0.25">
      <c r="A16" s="50"/>
      <c r="B16" s="51"/>
      <c r="C16" s="51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7"/>
        <v>0</v>
      </c>
      <c r="S16" s="30">
        <v>13</v>
      </c>
    </row>
    <row r="17" spans="1:19" s="18" customFormat="1" x14ac:dyDescent="0.25">
      <c r="A17" s="50"/>
      <c r="B17" s="51"/>
      <c r="C17" s="51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7"/>
        <v>0</v>
      </c>
      <c r="S17" s="30">
        <v>14</v>
      </c>
    </row>
    <row r="18" spans="1:19" s="18" customFormat="1" x14ac:dyDescent="0.25">
      <c r="A18" s="50"/>
      <c r="B18" s="51"/>
      <c r="C18" s="51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7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51"/>
      <c r="C21" s="17"/>
      <c r="D21" s="8"/>
      <c r="E21" s="8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35" si="14">G21+I21+K21+M21+O21+Q21</f>
        <v>0</v>
      </c>
      <c r="S21" s="30">
        <v>1</v>
      </c>
    </row>
    <row r="22" spans="1:19" s="18" customFormat="1" x14ac:dyDescent="0.25">
      <c r="A22" s="50"/>
      <c r="B22" s="51"/>
      <c r="C22" s="17"/>
      <c r="D22" s="27"/>
      <c r="E22" s="27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51"/>
      <c r="C23" s="17"/>
      <c r="D23" s="8"/>
      <c r="E23" s="8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51"/>
      <c r="C24" s="17"/>
      <c r="D24" s="8"/>
      <c r="E24" s="8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51"/>
      <c r="C25" s="17"/>
      <c r="D25" s="27"/>
      <c r="E25" s="27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x14ac:dyDescent="0.25">
      <c r="A26" s="50"/>
      <c r="B26" s="51"/>
      <c r="C26" s="17"/>
      <c r="D26" s="8"/>
      <c r="E26" s="8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ht="15" customHeight="1" x14ac:dyDescent="0.25">
      <c r="A27" s="50"/>
      <c r="B27" s="51"/>
      <c r="C27" s="17"/>
      <c r="D27" s="27"/>
      <c r="E27" s="27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50"/>
      <c r="B28" s="51"/>
      <c r="C28" s="17"/>
      <c r="D28" s="8"/>
      <c r="E28" s="8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si="14"/>
        <v>0</v>
      </c>
      <c r="S28" s="30">
        <v>8</v>
      </c>
    </row>
    <row r="29" spans="1:19" s="18" customFormat="1" ht="15" customHeight="1" x14ac:dyDescent="0.25">
      <c r="A29" s="50"/>
      <c r="B29" s="51"/>
      <c r="C29" s="17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4"/>
        <v>0</v>
      </c>
      <c r="S29" s="30">
        <v>9</v>
      </c>
    </row>
    <row r="30" spans="1:19" s="18" customFormat="1" ht="15" customHeight="1" x14ac:dyDescent="0.25">
      <c r="A30" s="50"/>
      <c r="B30" s="51"/>
      <c r="C30" s="17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4"/>
        <v>0</v>
      </c>
      <c r="S30" s="30">
        <v>10</v>
      </c>
    </row>
    <row r="31" spans="1:19" s="18" customFormat="1" ht="15" customHeight="1" x14ac:dyDescent="0.25">
      <c r="A31" s="50"/>
      <c r="B31" s="51"/>
      <c r="C31" s="17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4"/>
        <v>0</v>
      </c>
      <c r="S31" s="30">
        <v>11</v>
      </c>
    </row>
    <row r="32" spans="1:19" s="18" customFormat="1" ht="15" customHeight="1" x14ac:dyDescent="0.25">
      <c r="A32" s="50"/>
      <c r="B32" s="51"/>
      <c r="C32" s="17"/>
      <c r="D32" s="27"/>
      <c r="E32" s="27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4"/>
        <v>0</v>
      </c>
      <c r="S32" s="30">
        <v>12</v>
      </c>
    </row>
    <row r="33" spans="1:19" s="18" customFormat="1" ht="15" customHeight="1" x14ac:dyDescent="0.25">
      <c r="A33" s="50"/>
      <c r="B33" s="51"/>
      <c r="C33" s="17"/>
      <c r="D33" s="27"/>
      <c r="E33" s="27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4"/>
        <v>0</v>
      </c>
      <c r="S33" s="30">
        <v>13</v>
      </c>
    </row>
    <row r="34" spans="1:19" s="18" customFormat="1" ht="15" customHeight="1" x14ac:dyDescent="0.25">
      <c r="A34" s="50"/>
      <c r="B34" s="51"/>
      <c r="C34" s="17"/>
      <c r="D34" s="27"/>
      <c r="E34" s="27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4"/>
        <v>0</v>
      </c>
      <c r="S34" s="30">
        <v>14</v>
      </c>
    </row>
    <row r="35" spans="1:19" s="18" customFormat="1" ht="15" customHeight="1" x14ac:dyDescent="0.25">
      <c r="A35" s="17"/>
      <c r="B35" s="17"/>
      <c r="C35" s="17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4"/>
        <v>0</v>
      </c>
      <c r="S35" s="30">
        <v>15</v>
      </c>
    </row>
    <row r="36" spans="1:19" s="18" customFormat="1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s="18" customFormat="1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s="18" customFormat="1" x14ac:dyDescent="0.25">
      <c r="A38" s="50"/>
      <c r="B38" s="51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s="18" customFormat="1" x14ac:dyDescent="0.25">
      <c r="A39" s="50"/>
      <c r="B39" s="51"/>
      <c r="C39" s="51"/>
      <c r="D39" s="27"/>
      <c r="E39" s="27"/>
      <c r="F39" s="28"/>
      <c r="G39" s="29">
        <f>(F39/120)</f>
        <v>0</v>
      </c>
      <c r="H39" s="28"/>
      <c r="I39" s="29">
        <f>(H39/110)</f>
        <v>0</v>
      </c>
      <c r="J39" s="28"/>
      <c r="K39" s="29">
        <f>(J39/220)</f>
        <v>0</v>
      </c>
      <c r="L39" s="28"/>
      <c r="M39" s="29">
        <f>(L39/100)</f>
        <v>0</v>
      </c>
      <c r="N39" s="28"/>
      <c r="O39" s="29">
        <f>(N39/80)</f>
        <v>0</v>
      </c>
      <c r="P39" s="28"/>
      <c r="Q39" s="29">
        <f>(P39/100)</f>
        <v>0</v>
      </c>
      <c r="R39" s="12">
        <f>G39+I39+K39+M39+O39+Q39</f>
        <v>0</v>
      </c>
      <c r="S39" s="30">
        <v>2</v>
      </c>
    </row>
    <row r="40" spans="1:19" s="18" customFormat="1" x14ac:dyDescent="0.25">
      <c r="A40" s="50"/>
      <c r="B40" s="51"/>
      <c r="C40" s="51"/>
      <c r="D40" s="27"/>
      <c r="E40" s="27"/>
      <c r="F40" s="28"/>
      <c r="G40" s="29">
        <f>(F40/120)</f>
        <v>0</v>
      </c>
      <c r="H40" s="28"/>
      <c r="I40" s="29">
        <f>(H40/110)</f>
        <v>0</v>
      </c>
      <c r="J40" s="28"/>
      <c r="K40" s="29">
        <f>(J40/220)</f>
        <v>0</v>
      </c>
      <c r="L40" s="28"/>
      <c r="M40" s="29">
        <f>(L40/100)</f>
        <v>0</v>
      </c>
      <c r="N40" s="28"/>
      <c r="O40" s="29">
        <f>(N40/80)</f>
        <v>0</v>
      </c>
      <c r="P40" s="28"/>
      <c r="Q40" s="29">
        <f>(P40/100)</f>
        <v>0</v>
      </c>
      <c r="R40" s="12">
        <f>G40+I40+K40+M40+O40+Q40</f>
        <v>0</v>
      </c>
      <c r="S40" s="30">
        <v>3</v>
      </c>
    </row>
    <row r="41" spans="1:19" s="18" customFormat="1" x14ac:dyDescent="0.25">
      <c r="A41" s="50"/>
      <c r="B41" s="51"/>
      <c r="C41" s="51"/>
      <c r="D41" s="27"/>
      <c r="E41" s="27"/>
      <c r="F41" s="28"/>
      <c r="G41" s="29">
        <f>(F41/120)</f>
        <v>0</v>
      </c>
      <c r="H41" s="28"/>
      <c r="I41" s="29">
        <f>(H41/110)</f>
        <v>0</v>
      </c>
      <c r="J41" s="28"/>
      <c r="K41" s="29">
        <f>(J41/220)</f>
        <v>0</v>
      </c>
      <c r="L41" s="28"/>
      <c r="M41" s="29">
        <f>(L41/100)</f>
        <v>0</v>
      </c>
      <c r="N41" s="28"/>
      <c r="O41" s="29">
        <f>(N41/80)</f>
        <v>0</v>
      </c>
      <c r="P41" s="28"/>
      <c r="Q41" s="29">
        <f>(P41/100)</f>
        <v>0</v>
      </c>
      <c r="R41" s="12">
        <f>G41+I41+K41+M41+O41+Q41</f>
        <v>0</v>
      </c>
      <c r="S41" s="30">
        <v>4</v>
      </c>
    </row>
    <row r="42" spans="1:19" s="18" customFormat="1" x14ac:dyDescent="0.25">
      <c r="A42" s="50"/>
      <c r="B42" s="16"/>
      <c r="C42" s="51"/>
      <c r="D42" s="27"/>
      <c r="E42" s="27"/>
      <c r="F42" s="28"/>
      <c r="G42" s="29">
        <f>(F42/120)</f>
        <v>0</v>
      </c>
      <c r="H42" s="28"/>
      <c r="I42" s="29">
        <f>(H42/110)</f>
        <v>0</v>
      </c>
      <c r="J42" s="28"/>
      <c r="K42" s="29">
        <f>(J42/220)</f>
        <v>0</v>
      </c>
      <c r="L42" s="28"/>
      <c r="M42" s="29">
        <f>(L42/100)</f>
        <v>0</v>
      </c>
      <c r="N42" s="28"/>
      <c r="O42" s="29">
        <f>(N42/80)</f>
        <v>0</v>
      </c>
      <c r="P42" s="28"/>
      <c r="Q42" s="29">
        <f>(P42/100)</f>
        <v>0</v>
      </c>
      <c r="R42" s="12">
        <f>G42+I42+K42+M42+O42+Q42</f>
        <v>0</v>
      </c>
      <c r="S42" s="30">
        <v>5</v>
      </c>
    </row>
    <row r="43" spans="1:19" s="18" customFormat="1" x14ac:dyDescent="0.25"/>
    <row r="44" spans="1:19" s="18" customFormat="1" x14ac:dyDescent="0.25"/>
    <row r="45" spans="1:19" s="18" customFormat="1" x14ac:dyDescent="0.25"/>
    <row r="46" spans="1:19" s="18" customFormat="1" x14ac:dyDescent="0.25"/>
    <row r="47" spans="1:19" s="18" customFormat="1" x14ac:dyDescent="0.25"/>
    <row r="48" spans="1:19" s="18" customFormat="1" x14ac:dyDescent="0.25"/>
    <row r="49" s="18" customFormat="1" x14ac:dyDescent="0.25"/>
    <row r="50" s="18" customFormat="1" x14ac:dyDescent="0.25"/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16"/>
      <c r="C4" s="53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1" si="6">G4+I4+K4+M4+O4+Q4</f>
        <v>0</v>
      </c>
      <c r="S4" s="30">
        <v>1</v>
      </c>
    </row>
    <row r="5" spans="1:19" s="18" customFormat="1" x14ac:dyDescent="0.25">
      <c r="A5" s="50"/>
      <c r="B5" s="16"/>
      <c r="C5" s="53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16"/>
      <c r="C6" s="53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16"/>
      <c r="C7" s="53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16"/>
      <c r="C8" s="53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13"/>
      <c r="C9" s="13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8"/>
      <c r="C10" s="52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16"/>
      <c r="C11" s="53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8"/>
      <c r="C12" s="52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ref="R12:R18" si="7">G12+I12+K12+M12+O12+Q12</f>
        <v>0</v>
      </c>
      <c r="S12" s="30">
        <v>9</v>
      </c>
    </row>
    <row r="13" spans="1:19" s="18" customFormat="1" x14ac:dyDescent="0.25">
      <c r="A13" s="50"/>
      <c r="B13" s="16"/>
      <c r="C13" s="53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7"/>
        <v>0</v>
      </c>
      <c r="S13" s="30">
        <v>10</v>
      </c>
    </row>
    <row r="14" spans="1:19" s="18" customFormat="1" x14ac:dyDescent="0.25">
      <c r="A14" s="50"/>
      <c r="B14" s="8"/>
      <c r="C14" s="52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7"/>
        <v>0</v>
      </c>
      <c r="S14" s="30">
        <v>11</v>
      </c>
    </row>
    <row r="15" spans="1:19" s="18" customFormat="1" x14ac:dyDescent="0.25">
      <c r="A15" s="50"/>
      <c r="B15" s="16"/>
      <c r="C15" s="53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7"/>
        <v>0</v>
      </c>
      <c r="S15" s="30">
        <v>12</v>
      </c>
    </row>
    <row r="16" spans="1:19" s="18" customFormat="1" x14ac:dyDescent="0.25">
      <c r="A16" s="50"/>
      <c r="B16" s="8"/>
      <c r="C16" s="52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7"/>
        <v>0</v>
      </c>
      <c r="S16" s="30">
        <v>13</v>
      </c>
    </row>
    <row r="17" spans="1:19" s="18" customFormat="1" x14ac:dyDescent="0.25">
      <c r="A17" s="50"/>
      <c r="B17" s="16"/>
      <c r="C17" s="53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7"/>
        <v>0</v>
      </c>
      <c r="S17" s="30">
        <v>14</v>
      </c>
    </row>
    <row r="18" spans="1:19" s="18" customFormat="1" x14ac:dyDescent="0.25">
      <c r="A18" s="50"/>
      <c r="B18" s="8"/>
      <c r="C18" s="52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7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16"/>
      <c r="C21" s="17"/>
      <c r="D21" s="8"/>
      <c r="E21" s="8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27" si="14">G21+I21+K21+M21+O21+Q21</f>
        <v>0</v>
      </c>
      <c r="S21" s="30">
        <v>1</v>
      </c>
    </row>
    <row r="22" spans="1:19" s="18" customFormat="1" x14ac:dyDescent="0.25">
      <c r="A22" s="50"/>
      <c r="B22" s="16"/>
      <c r="C22" s="17"/>
      <c r="D22" s="8"/>
      <c r="E22" s="8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8"/>
      <c r="C23" s="8"/>
      <c r="D23" s="8"/>
      <c r="E23" s="8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14"/>
      <c r="C24" s="14"/>
      <c r="D24" s="37"/>
      <c r="E24" s="37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16"/>
      <c r="C25" s="17"/>
      <c r="D25" s="27"/>
      <c r="E25" s="27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ht="15" customHeight="1" x14ac:dyDescent="0.25">
      <c r="A26" s="50"/>
      <c r="B26" s="16"/>
      <c r="C26" s="17"/>
      <c r="D26" s="8"/>
      <c r="E26" s="8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ht="15" customHeight="1" x14ac:dyDescent="0.25">
      <c r="A27" s="50"/>
      <c r="B27" s="16"/>
      <c r="C27" s="17"/>
      <c r="D27" s="8"/>
      <c r="E27" s="8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50"/>
      <c r="B28" s="16"/>
      <c r="C28" s="17"/>
      <c r="D28" s="8"/>
      <c r="E28" s="8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ref="R28:R35" si="15">G28+I28+K28+M28+O28+Q28</f>
        <v>0</v>
      </c>
      <c r="S28" s="30">
        <v>8</v>
      </c>
    </row>
    <row r="29" spans="1:19" s="18" customFormat="1" ht="15" customHeight="1" x14ac:dyDescent="0.25">
      <c r="A29" s="50"/>
      <c r="B29" s="16"/>
      <c r="C29" s="17"/>
      <c r="D29" s="8"/>
      <c r="E29" s="8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5"/>
        <v>0</v>
      </c>
      <c r="S29" s="30">
        <v>9</v>
      </c>
    </row>
    <row r="30" spans="1:19" s="18" customFormat="1" ht="15" customHeight="1" x14ac:dyDescent="0.25">
      <c r="A30" s="50"/>
      <c r="B30" s="16"/>
      <c r="C30" s="17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5"/>
        <v>0</v>
      </c>
      <c r="S30" s="30">
        <v>10</v>
      </c>
    </row>
    <row r="31" spans="1:19" s="18" customFormat="1" ht="15" customHeight="1" x14ac:dyDescent="0.25">
      <c r="A31" s="50"/>
      <c r="B31" s="16"/>
      <c r="C31" s="17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5"/>
        <v>0</v>
      </c>
      <c r="S31" s="30">
        <v>11</v>
      </c>
    </row>
    <row r="32" spans="1:19" s="18" customFormat="1" ht="15" customHeight="1" x14ac:dyDescent="0.25">
      <c r="A32" s="50"/>
      <c r="B32" s="16"/>
      <c r="C32" s="17"/>
      <c r="D32" s="8"/>
      <c r="E32" s="8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5"/>
        <v>0</v>
      </c>
      <c r="S32" s="30">
        <v>12</v>
      </c>
    </row>
    <row r="33" spans="1:19" s="18" customFormat="1" ht="15" customHeight="1" x14ac:dyDescent="0.25">
      <c r="A33" s="50"/>
      <c r="B33" s="16"/>
      <c r="C33" s="17"/>
      <c r="D33" s="8"/>
      <c r="E33" s="8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5"/>
        <v>0</v>
      </c>
      <c r="S33" s="30">
        <v>13</v>
      </c>
    </row>
    <row r="34" spans="1:19" s="18" customFormat="1" ht="15" customHeight="1" x14ac:dyDescent="0.25">
      <c r="A34" s="50"/>
      <c r="B34" s="16"/>
      <c r="C34" s="17"/>
      <c r="D34" s="8"/>
      <c r="E34" s="8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5"/>
        <v>0</v>
      </c>
      <c r="S34" s="30">
        <v>14</v>
      </c>
    </row>
    <row r="35" spans="1:19" s="18" customFormat="1" ht="15" customHeight="1" x14ac:dyDescent="0.25">
      <c r="A35" s="50"/>
      <c r="B35" s="16"/>
      <c r="C35" s="17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5"/>
        <v>0</v>
      </c>
      <c r="S35" s="30">
        <v>15</v>
      </c>
    </row>
    <row r="36" spans="1:19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50"/>
      <c r="B38" s="16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50"/>
      <c r="B39" s="16"/>
      <c r="C39" s="51"/>
      <c r="D39" s="27"/>
      <c r="E39" s="27"/>
      <c r="F39" s="28"/>
      <c r="G39" s="29">
        <f t="shared" ref="G39:G42" si="16">(F39/120)</f>
        <v>0</v>
      </c>
      <c r="H39" s="28"/>
      <c r="I39" s="29">
        <f t="shared" ref="I39:I42" si="17">(H39/110)</f>
        <v>0</v>
      </c>
      <c r="J39" s="28"/>
      <c r="K39" s="29">
        <f t="shared" ref="K39:K42" si="18">(J39/220)</f>
        <v>0</v>
      </c>
      <c r="L39" s="28"/>
      <c r="M39" s="29">
        <f t="shared" ref="M39:M42" si="19">(L39/100)</f>
        <v>0</v>
      </c>
      <c r="N39" s="28"/>
      <c r="O39" s="29">
        <f t="shared" ref="O39:O42" si="20">(N39/80)</f>
        <v>0</v>
      </c>
      <c r="P39" s="28"/>
      <c r="Q39" s="29">
        <f t="shared" ref="Q39:Q42" si="21">(P39/100)</f>
        <v>0</v>
      </c>
      <c r="R39" s="12">
        <f t="shared" ref="R39:R42" si="22">G39+I39+K39+M39+O39+Q39</f>
        <v>0</v>
      </c>
      <c r="S39" s="30">
        <v>2</v>
      </c>
    </row>
    <row r="40" spans="1:19" x14ac:dyDescent="0.25">
      <c r="A40" s="50"/>
      <c r="B40" s="16"/>
      <c r="C40" s="51"/>
      <c r="D40" s="27"/>
      <c r="E40" s="27"/>
      <c r="F40" s="28"/>
      <c r="G40" s="29">
        <f t="shared" si="16"/>
        <v>0</v>
      </c>
      <c r="H40" s="28"/>
      <c r="I40" s="29">
        <f t="shared" si="17"/>
        <v>0</v>
      </c>
      <c r="J40" s="28"/>
      <c r="K40" s="29">
        <f t="shared" si="18"/>
        <v>0</v>
      </c>
      <c r="L40" s="28"/>
      <c r="M40" s="29">
        <f t="shared" si="19"/>
        <v>0</v>
      </c>
      <c r="N40" s="28"/>
      <c r="O40" s="29">
        <f t="shared" si="20"/>
        <v>0</v>
      </c>
      <c r="P40" s="28"/>
      <c r="Q40" s="29">
        <f t="shared" si="21"/>
        <v>0</v>
      </c>
      <c r="R40" s="12">
        <f t="shared" si="22"/>
        <v>0</v>
      </c>
      <c r="S40" s="30">
        <v>3</v>
      </c>
    </row>
    <row r="41" spans="1:19" x14ac:dyDescent="0.25">
      <c r="A41" s="50"/>
      <c r="B41" s="16"/>
      <c r="C41" s="51"/>
      <c r="D41" s="27"/>
      <c r="E41" s="27"/>
      <c r="F41" s="28"/>
      <c r="G41" s="29">
        <f t="shared" si="16"/>
        <v>0</v>
      </c>
      <c r="H41" s="28"/>
      <c r="I41" s="29">
        <f t="shared" si="17"/>
        <v>0</v>
      </c>
      <c r="J41" s="28"/>
      <c r="K41" s="29">
        <f t="shared" si="18"/>
        <v>0</v>
      </c>
      <c r="L41" s="28"/>
      <c r="M41" s="29">
        <f t="shared" si="19"/>
        <v>0</v>
      </c>
      <c r="N41" s="28"/>
      <c r="O41" s="29">
        <f t="shared" si="20"/>
        <v>0</v>
      </c>
      <c r="P41" s="28"/>
      <c r="Q41" s="29">
        <f t="shared" si="21"/>
        <v>0</v>
      </c>
      <c r="R41" s="12">
        <f t="shared" si="22"/>
        <v>0</v>
      </c>
      <c r="S41" s="30">
        <v>4</v>
      </c>
    </row>
    <row r="42" spans="1:19" x14ac:dyDescent="0.25">
      <c r="A42" s="50"/>
      <c r="B42" s="16"/>
      <c r="C42" s="51"/>
      <c r="D42" s="27"/>
      <c r="E42" s="27"/>
      <c r="F42" s="28"/>
      <c r="G42" s="29">
        <f t="shared" si="16"/>
        <v>0</v>
      </c>
      <c r="H42" s="28"/>
      <c r="I42" s="29">
        <f t="shared" si="17"/>
        <v>0</v>
      </c>
      <c r="J42" s="28"/>
      <c r="K42" s="29">
        <f t="shared" si="18"/>
        <v>0</v>
      </c>
      <c r="L42" s="28"/>
      <c r="M42" s="29">
        <f t="shared" si="19"/>
        <v>0</v>
      </c>
      <c r="N42" s="28"/>
      <c r="O42" s="29">
        <f t="shared" si="20"/>
        <v>0</v>
      </c>
      <c r="P42" s="28"/>
      <c r="Q42" s="29">
        <f t="shared" si="21"/>
        <v>0</v>
      </c>
      <c r="R42" s="12">
        <f t="shared" si="22"/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26"/>
      <c r="B4" s="8"/>
      <c r="C4" s="8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0" si="6">G4+I4+K4+M4+O4+Q4</f>
        <v>0</v>
      </c>
      <c r="S4" s="30">
        <v>1</v>
      </c>
    </row>
    <row r="5" spans="1:19" s="18" customFormat="1" x14ac:dyDescent="0.25">
      <c r="A5" s="26"/>
      <c r="B5" s="8"/>
      <c r="C5" s="8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26"/>
      <c r="B6" s="8"/>
      <c r="C6" s="8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26"/>
      <c r="B7" s="8"/>
      <c r="C7" s="8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26"/>
      <c r="B8" s="8"/>
      <c r="C8" s="8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26"/>
      <c r="B9" s="8"/>
      <c r="C9" s="8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26"/>
      <c r="B10" s="8"/>
      <c r="C10" s="8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26"/>
      <c r="B11" s="8"/>
      <c r="C11" s="8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ref="R11:R18" si="7">G11+I11+K11+M11+O11+Q11</f>
        <v>0</v>
      </c>
      <c r="S11" s="30">
        <v>8</v>
      </c>
    </row>
    <row r="12" spans="1:19" s="18" customFormat="1" x14ac:dyDescent="0.25">
      <c r="A12" s="26"/>
      <c r="B12" s="8"/>
      <c r="C12" s="8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7"/>
        <v>0</v>
      </c>
      <c r="S12" s="30">
        <v>9</v>
      </c>
    </row>
    <row r="13" spans="1:19" s="18" customFormat="1" x14ac:dyDescent="0.25">
      <c r="A13" s="26"/>
      <c r="B13" s="8"/>
      <c r="C13" s="8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7"/>
        <v>0</v>
      </c>
      <c r="S13" s="30">
        <v>10</v>
      </c>
    </row>
    <row r="14" spans="1:19" s="18" customFormat="1" x14ac:dyDescent="0.25">
      <c r="A14" s="26"/>
      <c r="B14" s="8"/>
      <c r="C14" s="8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7"/>
        <v>0</v>
      </c>
      <c r="S14" s="30">
        <v>11</v>
      </c>
    </row>
    <row r="15" spans="1:19" s="18" customFormat="1" x14ac:dyDescent="0.25">
      <c r="A15" s="26"/>
      <c r="B15" s="8"/>
      <c r="C15" s="8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7"/>
        <v>0</v>
      </c>
      <c r="S15" s="30">
        <v>12</v>
      </c>
    </row>
    <row r="16" spans="1:19" s="18" customFormat="1" x14ac:dyDescent="0.25">
      <c r="A16" s="26"/>
      <c r="B16" s="8"/>
      <c r="C16" s="8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7"/>
        <v>0</v>
      </c>
      <c r="S16" s="30">
        <v>13</v>
      </c>
    </row>
    <row r="17" spans="1:19" s="18" customFormat="1" x14ac:dyDescent="0.25">
      <c r="A17" s="26"/>
      <c r="B17" s="8"/>
      <c r="C17" s="8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7"/>
        <v>0</v>
      </c>
      <c r="S17" s="30">
        <v>14</v>
      </c>
    </row>
    <row r="18" spans="1:19" s="18" customFormat="1" x14ac:dyDescent="0.25">
      <c r="A18" s="26"/>
      <c r="B18" s="8"/>
      <c r="C18" s="8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7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26"/>
      <c r="B21" s="8"/>
      <c r="C21" s="8"/>
      <c r="D21" s="8"/>
      <c r="E21" s="8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27" si="14">G21+I21+K21+M21+O21+Q21</f>
        <v>0</v>
      </c>
      <c r="S21" s="30">
        <v>1</v>
      </c>
    </row>
    <row r="22" spans="1:19" s="18" customFormat="1" x14ac:dyDescent="0.25">
      <c r="A22" s="26"/>
      <c r="B22" s="8"/>
      <c r="C22" s="8"/>
      <c r="D22" s="29"/>
      <c r="E22" s="28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26"/>
      <c r="B23" s="8"/>
      <c r="C23" s="8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26"/>
      <c r="B24" s="8"/>
      <c r="C24" s="8"/>
      <c r="D24" s="8"/>
      <c r="E24" s="8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26"/>
      <c r="B25" s="8"/>
      <c r="C25" s="8"/>
      <c r="D25" s="27"/>
      <c r="E25" s="27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x14ac:dyDescent="0.25">
      <c r="A26" s="26"/>
      <c r="B26" s="8"/>
      <c r="C26" s="8"/>
      <c r="D26" s="8"/>
      <c r="E26" s="8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ht="15" customHeight="1" x14ac:dyDescent="0.25">
      <c r="A27" s="26"/>
      <c r="B27" s="8"/>
      <c r="C27" s="8"/>
      <c r="D27" s="8"/>
      <c r="E27" s="8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26"/>
      <c r="B28" s="8"/>
      <c r="C28" s="8"/>
      <c r="D28" s="8"/>
      <c r="E28" s="8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ref="R28:R35" si="15">G28+I28+K28+M28+O28+Q28</f>
        <v>0</v>
      </c>
      <c r="S28" s="30">
        <v>8</v>
      </c>
    </row>
    <row r="29" spans="1:19" s="18" customFormat="1" ht="15" customHeight="1" x14ac:dyDescent="0.25">
      <c r="A29" s="26"/>
      <c r="B29" s="8"/>
      <c r="C29" s="8"/>
      <c r="D29" s="8"/>
      <c r="E29" s="8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5"/>
        <v>0</v>
      </c>
      <c r="S29" s="30">
        <v>9</v>
      </c>
    </row>
    <row r="30" spans="1:19" s="18" customFormat="1" ht="15" customHeight="1" x14ac:dyDescent="0.25">
      <c r="A30" s="26"/>
      <c r="B30" s="8"/>
      <c r="C30" s="8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5"/>
        <v>0</v>
      </c>
      <c r="S30" s="30">
        <v>10</v>
      </c>
    </row>
    <row r="31" spans="1:19" s="18" customFormat="1" ht="15" customHeight="1" x14ac:dyDescent="0.25">
      <c r="A31" s="26"/>
      <c r="B31" s="8"/>
      <c r="C31" s="8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5"/>
        <v>0</v>
      </c>
      <c r="S31" s="30">
        <v>11</v>
      </c>
    </row>
    <row r="32" spans="1:19" s="18" customFormat="1" ht="15" customHeight="1" x14ac:dyDescent="0.25">
      <c r="A32" s="26"/>
      <c r="B32" s="8"/>
      <c r="C32" s="8"/>
      <c r="D32" s="8"/>
      <c r="E32" s="8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5"/>
        <v>0</v>
      </c>
      <c r="S32" s="30">
        <v>12</v>
      </c>
    </row>
    <row r="33" spans="1:19" s="18" customFormat="1" ht="15" customHeight="1" x14ac:dyDescent="0.25">
      <c r="A33" s="26"/>
      <c r="B33" s="8"/>
      <c r="C33" s="8"/>
      <c r="D33" s="8"/>
      <c r="E33" s="8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5"/>
        <v>0</v>
      </c>
      <c r="S33" s="30">
        <v>13</v>
      </c>
    </row>
    <row r="34" spans="1:19" s="18" customFormat="1" ht="15" customHeight="1" x14ac:dyDescent="0.25">
      <c r="A34" s="26"/>
      <c r="B34" s="8"/>
      <c r="C34" s="8"/>
      <c r="D34" s="8"/>
      <c r="E34" s="8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5"/>
        <v>0</v>
      </c>
      <c r="S34" s="30">
        <v>14</v>
      </c>
    </row>
    <row r="35" spans="1:19" s="18" customFormat="1" ht="15" customHeight="1" x14ac:dyDescent="0.25">
      <c r="A35" s="26"/>
      <c r="B35" s="8"/>
      <c r="C35" s="8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5"/>
        <v>0</v>
      </c>
      <c r="S35" s="30">
        <v>15</v>
      </c>
    </row>
    <row r="36" spans="1:19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26"/>
      <c r="B38" s="8"/>
      <c r="C38" s="8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26"/>
      <c r="B39" s="8"/>
      <c r="C39" s="8"/>
      <c r="D39" s="27"/>
      <c r="E39" s="27"/>
      <c r="F39" s="28"/>
      <c r="G39" s="29">
        <f t="shared" ref="G39:G42" si="16">(F39/120)</f>
        <v>0</v>
      </c>
      <c r="H39" s="28"/>
      <c r="I39" s="29">
        <f t="shared" ref="I39:I42" si="17">(H39/110)</f>
        <v>0</v>
      </c>
      <c r="J39" s="28"/>
      <c r="K39" s="29">
        <f t="shared" ref="K39:K42" si="18">(J39/220)</f>
        <v>0</v>
      </c>
      <c r="L39" s="28"/>
      <c r="M39" s="29">
        <f t="shared" ref="M39:M42" si="19">(L39/100)</f>
        <v>0</v>
      </c>
      <c r="N39" s="28"/>
      <c r="O39" s="29">
        <f t="shared" ref="O39:O42" si="20">(N39/80)</f>
        <v>0</v>
      </c>
      <c r="P39" s="28"/>
      <c r="Q39" s="29">
        <f t="shared" ref="Q39:Q42" si="21">(P39/100)</f>
        <v>0</v>
      </c>
      <c r="R39" s="12">
        <f t="shared" ref="R39:R42" si="22">G39+I39+K39+M39+O39+Q39</f>
        <v>0</v>
      </c>
      <c r="S39" s="30">
        <v>2</v>
      </c>
    </row>
    <row r="40" spans="1:19" x14ac:dyDescent="0.25">
      <c r="A40" s="26"/>
      <c r="B40" s="8"/>
      <c r="C40" s="8"/>
      <c r="D40" s="27"/>
      <c r="E40" s="27"/>
      <c r="F40" s="28"/>
      <c r="G40" s="29">
        <f t="shared" si="16"/>
        <v>0</v>
      </c>
      <c r="H40" s="28"/>
      <c r="I40" s="29">
        <f t="shared" si="17"/>
        <v>0</v>
      </c>
      <c r="J40" s="28"/>
      <c r="K40" s="29">
        <f t="shared" si="18"/>
        <v>0</v>
      </c>
      <c r="L40" s="28"/>
      <c r="M40" s="29">
        <f t="shared" si="19"/>
        <v>0</v>
      </c>
      <c r="N40" s="28"/>
      <c r="O40" s="29">
        <f t="shared" si="20"/>
        <v>0</v>
      </c>
      <c r="P40" s="28"/>
      <c r="Q40" s="29">
        <f t="shared" si="21"/>
        <v>0</v>
      </c>
      <c r="R40" s="12">
        <f t="shared" si="22"/>
        <v>0</v>
      </c>
      <c r="S40" s="30">
        <v>3</v>
      </c>
    </row>
    <row r="41" spans="1:19" x14ac:dyDescent="0.25">
      <c r="A41" s="26"/>
      <c r="B41" s="8"/>
      <c r="C41" s="8"/>
      <c r="D41" s="27"/>
      <c r="E41" s="27"/>
      <c r="F41" s="28"/>
      <c r="G41" s="29">
        <f t="shared" si="16"/>
        <v>0</v>
      </c>
      <c r="H41" s="28"/>
      <c r="I41" s="29">
        <f t="shared" si="17"/>
        <v>0</v>
      </c>
      <c r="J41" s="28"/>
      <c r="K41" s="29">
        <f t="shared" si="18"/>
        <v>0</v>
      </c>
      <c r="L41" s="28"/>
      <c r="M41" s="29">
        <f t="shared" si="19"/>
        <v>0</v>
      </c>
      <c r="N41" s="28"/>
      <c r="O41" s="29">
        <f t="shared" si="20"/>
        <v>0</v>
      </c>
      <c r="P41" s="28"/>
      <c r="Q41" s="29">
        <f t="shared" si="21"/>
        <v>0</v>
      </c>
      <c r="R41" s="12">
        <f t="shared" si="22"/>
        <v>0</v>
      </c>
      <c r="S41" s="30">
        <v>4</v>
      </c>
    </row>
    <row r="42" spans="1:19" x14ac:dyDescent="0.25">
      <c r="A42" s="26"/>
      <c r="B42" s="8"/>
      <c r="C42" s="8"/>
      <c r="D42" s="27"/>
      <c r="E42" s="27"/>
      <c r="F42" s="28"/>
      <c r="G42" s="29">
        <f t="shared" si="16"/>
        <v>0</v>
      </c>
      <c r="H42" s="28"/>
      <c r="I42" s="29">
        <f t="shared" si="17"/>
        <v>0</v>
      </c>
      <c r="J42" s="28"/>
      <c r="K42" s="29">
        <f t="shared" si="18"/>
        <v>0</v>
      </c>
      <c r="L42" s="28"/>
      <c r="M42" s="29">
        <f t="shared" si="19"/>
        <v>0</v>
      </c>
      <c r="N42" s="28"/>
      <c r="O42" s="29">
        <f t="shared" si="20"/>
        <v>0</v>
      </c>
      <c r="P42" s="28"/>
      <c r="Q42" s="29">
        <f t="shared" si="21"/>
        <v>0</v>
      </c>
      <c r="R42" s="12">
        <f t="shared" si="22"/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0833333333333304" right="0.70833333333333304" top="0.78749999999999998" bottom="0.78749999999999998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16"/>
      <c r="C4" s="53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9" si="6">G4+I4+K4+M4+O4+Q4</f>
        <v>0</v>
      </c>
      <c r="S4" s="30">
        <v>1</v>
      </c>
    </row>
    <row r="5" spans="1:19" s="18" customFormat="1" x14ac:dyDescent="0.25">
      <c r="A5" s="50"/>
      <c r="B5" s="16"/>
      <c r="C5" s="53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8"/>
      <c r="C6" s="52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16"/>
      <c r="C7" s="53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16"/>
      <c r="C8" s="53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16"/>
      <c r="C9" s="53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16"/>
      <c r="C10" s="53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ref="R10:R18" si="7">G10+I10+K10+M10+O10+Q10</f>
        <v>0</v>
      </c>
      <c r="S10" s="30">
        <v>7</v>
      </c>
    </row>
    <row r="11" spans="1:19" s="18" customFormat="1" x14ac:dyDescent="0.25">
      <c r="A11" s="50"/>
      <c r="B11" s="16"/>
      <c r="C11" s="53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7"/>
        <v>0</v>
      </c>
      <c r="S11" s="30">
        <v>8</v>
      </c>
    </row>
    <row r="12" spans="1:19" s="18" customFormat="1" x14ac:dyDescent="0.25">
      <c r="A12" s="50"/>
      <c r="B12" s="16"/>
      <c r="C12" s="53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7"/>
        <v>0</v>
      </c>
      <c r="S12" s="30">
        <v>9</v>
      </c>
    </row>
    <row r="13" spans="1:19" s="18" customFormat="1" x14ac:dyDescent="0.25">
      <c r="A13" s="50"/>
      <c r="B13" s="16"/>
      <c r="C13" s="53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7"/>
        <v>0</v>
      </c>
      <c r="S13" s="30">
        <v>10</v>
      </c>
    </row>
    <row r="14" spans="1:19" s="18" customFormat="1" x14ac:dyDescent="0.25">
      <c r="A14" s="50"/>
      <c r="B14" s="16"/>
      <c r="C14" s="53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7"/>
        <v>0</v>
      </c>
      <c r="S14" s="30">
        <v>11</v>
      </c>
    </row>
    <row r="15" spans="1:19" s="18" customFormat="1" x14ac:dyDescent="0.25">
      <c r="A15" s="50"/>
      <c r="B15" s="16"/>
      <c r="C15" s="53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7"/>
        <v>0</v>
      </c>
      <c r="S15" s="30">
        <v>12</v>
      </c>
    </row>
    <row r="16" spans="1:19" s="18" customFormat="1" x14ac:dyDescent="0.25">
      <c r="A16" s="50"/>
      <c r="B16" s="16"/>
      <c r="C16" s="53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7"/>
        <v>0</v>
      </c>
      <c r="S16" s="30">
        <v>13</v>
      </c>
    </row>
    <row r="17" spans="1:19" s="18" customFormat="1" x14ac:dyDescent="0.25">
      <c r="A17" s="50"/>
      <c r="B17" s="16"/>
      <c r="C17" s="53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7"/>
        <v>0</v>
      </c>
      <c r="S17" s="30">
        <v>14</v>
      </c>
    </row>
    <row r="18" spans="1:19" s="18" customFormat="1" x14ac:dyDescent="0.25">
      <c r="A18" s="50"/>
      <c r="B18" s="16"/>
      <c r="C18" s="53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7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16"/>
      <c r="C21" s="17"/>
      <c r="D21" s="27"/>
      <c r="E21" s="27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27" si="14">G21+I21+K21+M21+O21+Q21</f>
        <v>0</v>
      </c>
      <c r="S21" s="30">
        <v>1</v>
      </c>
    </row>
    <row r="22" spans="1:19" s="18" customFormat="1" x14ac:dyDescent="0.25">
      <c r="A22" s="50"/>
      <c r="B22" s="16"/>
      <c r="C22" s="17"/>
      <c r="D22" s="27"/>
      <c r="E22" s="27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16"/>
      <c r="C23" s="17"/>
      <c r="D23" s="27"/>
      <c r="E23" s="27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16"/>
      <c r="C24" s="17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16"/>
      <c r="C25" s="17"/>
      <c r="D25" s="8"/>
      <c r="E25" s="8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x14ac:dyDescent="0.25">
      <c r="A26" s="50"/>
      <c r="B26" s="16"/>
      <c r="C26" s="17"/>
      <c r="D26" s="8"/>
      <c r="E26" s="8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ht="15" customHeight="1" x14ac:dyDescent="0.25">
      <c r="A27" s="50"/>
      <c r="B27" s="16"/>
      <c r="C27" s="17"/>
      <c r="D27" s="8"/>
      <c r="E27" s="8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50"/>
      <c r="B28" s="16"/>
      <c r="C28" s="17"/>
      <c r="D28" s="8"/>
      <c r="E28" s="8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ref="R28:R35" si="15">G28+I28+K28+M28+O28+Q28</f>
        <v>0</v>
      </c>
      <c r="S28" s="30">
        <v>8</v>
      </c>
    </row>
    <row r="29" spans="1:19" s="18" customFormat="1" ht="15" customHeight="1" x14ac:dyDescent="0.25">
      <c r="A29" s="50"/>
      <c r="B29" s="16"/>
      <c r="C29" s="17"/>
      <c r="D29" s="8"/>
      <c r="E29" s="8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5"/>
        <v>0</v>
      </c>
      <c r="S29" s="30">
        <v>9</v>
      </c>
    </row>
    <row r="30" spans="1:19" s="18" customFormat="1" ht="15" customHeight="1" x14ac:dyDescent="0.25">
      <c r="A30" s="50"/>
      <c r="B30" s="16"/>
      <c r="C30" s="17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5"/>
        <v>0</v>
      </c>
      <c r="S30" s="30">
        <v>10</v>
      </c>
    </row>
    <row r="31" spans="1:19" s="18" customFormat="1" ht="15" customHeight="1" x14ac:dyDescent="0.25">
      <c r="A31" s="50"/>
      <c r="B31" s="16"/>
      <c r="C31" s="17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5"/>
        <v>0</v>
      </c>
      <c r="S31" s="30">
        <v>11</v>
      </c>
    </row>
    <row r="32" spans="1:19" s="18" customFormat="1" ht="15" customHeight="1" x14ac:dyDescent="0.25">
      <c r="A32" s="50"/>
      <c r="B32" s="16"/>
      <c r="C32" s="17"/>
      <c r="D32" s="8"/>
      <c r="E32" s="8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5"/>
        <v>0</v>
      </c>
      <c r="S32" s="30">
        <v>12</v>
      </c>
    </row>
    <row r="33" spans="1:19" s="18" customFormat="1" ht="15" customHeight="1" x14ac:dyDescent="0.25">
      <c r="A33" s="50"/>
      <c r="B33" s="16"/>
      <c r="C33" s="17"/>
      <c r="D33" s="8"/>
      <c r="E33" s="8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5"/>
        <v>0</v>
      </c>
      <c r="S33" s="30">
        <v>13</v>
      </c>
    </row>
    <row r="34" spans="1:19" s="18" customFormat="1" ht="15" customHeight="1" x14ac:dyDescent="0.25">
      <c r="A34" s="50"/>
      <c r="B34" s="16"/>
      <c r="C34" s="17"/>
      <c r="D34" s="8"/>
      <c r="E34" s="8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5"/>
        <v>0</v>
      </c>
      <c r="S34" s="30">
        <v>14</v>
      </c>
    </row>
    <row r="35" spans="1:19" s="18" customFormat="1" ht="15" customHeight="1" x14ac:dyDescent="0.25">
      <c r="A35" s="50"/>
      <c r="B35" s="16"/>
      <c r="C35" s="17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5"/>
        <v>0</v>
      </c>
      <c r="S35" s="30">
        <v>15</v>
      </c>
    </row>
    <row r="36" spans="1:19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50"/>
      <c r="B38" s="16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50"/>
      <c r="B39" s="16"/>
      <c r="C39" s="51"/>
      <c r="D39" s="27"/>
      <c r="E39" s="27"/>
      <c r="F39" s="28"/>
      <c r="G39" s="29">
        <f t="shared" ref="G39:G42" si="16">(F39/120)</f>
        <v>0</v>
      </c>
      <c r="H39" s="28"/>
      <c r="I39" s="29">
        <f t="shared" ref="I39:I42" si="17">(H39/110)</f>
        <v>0</v>
      </c>
      <c r="J39" s="28"/>
      <c r="K39" s="29">
        <f t="shared" ref="K39:K42" si="18">(J39/220)</f>
        <v>0</v>
      </c>
      <c r="L39" s="28"/>
      <c r="M39" s="29">
        <f t="shared" ref="M39:M42" si="19">(L39/100)</f>
        <v>0</v>
      </c>
      <c r="N39" s="28"/>
      <c r="O39" s="29">
        <f t="shared" ref="O39:O42" si="20">(N39/80)</f>
        <v>0</v>
      </c>
      <c r="P39" s="28"/>
      <c r="Q39" s="29">
        <f t="shared" ref="Q39:Q42" si="21">(P39/100)</f>
        <v>0</v>
      </c>
      <c r="R39" s="12">
        <f t="shared" ref="R39:R42" si="22">G39+I39+K39+M39+O39+Q39</f>
        <v>0</v>
      </c>
      <c r="S39" s="30">
        <v>2</v>
      </c>
    </row>
    <row r="40" spans="1:19" x14ac:dyDescent="0.25">
      <c r="A40" s="50"/>
      <c r="B40" s="16"/>
      <c r="C40" s="51"/>
      <c r="D40" s="27"/>
      <c r="E40" s="27"/>
      <c r="F40" s="28"/>
      <c r="G40" s="29">
        <f t="shared" si="16"/>
        <v>0</v>
      </c>
      <c r="H40" s="28"/>
      <c r="I40" s="29">
        <f t="shared" si="17"/>
        <v>0</v>
      </c>
      <c r="J40" s="28"/>
      <c r="K40" s="29">
        <f t="shared" si="18"/>
        <v>0</v>
      </c>
      <c r="L40" s="28"/>
      <c r="M40" s="29">
        <f t="shared" si="19"/>
        <v>0</v>
      </c>
      <c r="N40" s="28"/>
      <c r="O40" s="29">
        <f t="shared" si="20"/>
        <v>0</v>
      </c>
      <c r="P40" s="28"/>
      <c r="Q40" s="29">
        <f t="shared" si="21"/>
        <v>0</v>
      </c>
      <c r="R40" s="12">
        <f t="shared" si="22"/>
        <v>0</v>
      </c>
      <c r="S40" s="30">
        <v>3</v>
      </c>
    </row>
    <row r="41" spans="1:19" x14ac:dyDescent="0.25">
      <c r="A41" s="50"/>
      <c r="B41" s="16"/>
      <c r="C41" s="51"/>
      <c r="D41" s="27"/>
      <c r="E41" s="27"/>
      <c r="F41" s="28"/>
      <c r="G41" s="29">
        <f t="shared" si="16"/>
        <v>0</v>
      </c>
      <c r="H41" s="28"/>
      <c r="I41" s="29">
        <f t="shared" si="17"/>
        <v>0</v>
      </c>
      <c r="J41" s="28"/>
      <c r="K41" s="29">
        <f t="shared" si="18"/>
        <v>0</v>
      </c>
      <c r="L41" s="28"/>
      <c r="M41" s="29">
        <f t="shared" si="19"/>
        <v>0</v>
      </c>
      <c r="N41" s="28"/>
      <c r="O41" s="29">
        <f t="shared" si="20"/>
        <v>0</v>
      </c>
      <c r="P41" s="28"/>
      <c r="Q41" s="29">
        <f t="shared" si="21"/>
        <v>0</v>
      </c>
      <c r="R41" s="12">
        <f t="shared" si="22"/>
        <v>0</v>
      </c>
      <c r="S41" s="30">
        <v>4</v>
      </c>
    </row>
    <row r="42" spans="1:19" x14ac:dyDescent="0.25">
      <c r="A42" s="50"/>
      <c r="B42" s="16"/>
      <c r="C42" s="51"/>
      <c r="D42" s="27"/>
      <c r="E42" s="27"/>
      <c r="F42" s="28"/>
      <c r="G42" s="29">
        <f t="shared" si="16"/>
        <v>0</v>
      </c>
      <c r="H42" s="28"/>
      <c r="I42" s="29">
        <f t="shared" si="17"/>
        <v>0</v>
      </c>
      <c r="J42" s="28"/>
      <c r="K42" s="29">
        <f t="shared" si="18"/>
        <v>0</v>
      </c>
      <c r="L42" s="28"/>
      <c r="M42" s="29">
        <f t="shared" si="19"/>
        <v>0</v>
      </c>
      <c r="N42" s="28"/>
      <c r="O42" s="29">
        <f t="shared" si="20"/>
        <v>0</v>
      </c>
      <c r="P42" s="28"/>
      <c r="Q42" s="29">
        <f t="shared" si="21"/>
        <v>0</v>
      </c>
      <c r="R42" s="12">
        <f t="shared" si="22"/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0833333333333304" right="0.70833333333333304" top="0.78749999999999998" bottom="0.78749999999999998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16"/>
      <c r="C4" s="53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1" si="6">G4+I4+K4+M4+O4+Q4</f>
        <v>0</v>
      </c>
      <c r="S4" s="30">
        <v>1</v>
      </c>
    </row>
    <row r="5" spans="1:19" s="18" customFormat="1" x14ac:dyDescent="0.25">
      <c r="A5" s="50"/>
      <c r="B5" s="16"/>
      <c r="C5" s="53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16"/>
      <c r="C6" s="53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16"/>
      <c r="C7" s="53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16"/>
      <c r="C8" s="53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8"/>
      <c r="C9" s="52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16"/>
      <c r="C10" s="53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16"/>
      <c r="C11" s="53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16"/>
      <c r="C12" s="53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ref="R12:R18" si="7">G12+I12+K12+M12+O12+Q12</f>
        <v>0</v>
      </c>
      <c r="S12" s="30">
        <v>9</v>
      </c>
    </row>
    <row r="13" spans="1:19" s="18" customFormat="1" x14ac:dyDescent="0.25">
      <c r="A13" s="50"/>
      <c r="B13" s="16"/>
      <c r="C13" s="53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7"/>
        <v>0</v>
      </c>
      <c r="S13" s="30">
        <v>10</v>
      </c>
    </row>
    <row r="14" spans="1:19" s="18" customFormat="1" x14ac:dyDescent="0.25">
      <c r="A14" s="50"/>
      <c r="B14" s="16"/>
      <c r="C14" s="53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7"/>
        <v>0</v>
      </c>
      <c r="S14" s="30">
        <v>11</v>
      </c>
    </row>
    <row r="15" spans="1:19" s="18" customFormat="1" x14ac:dyDescent="0.25">
      <c r="A15" s="50"/>
      <c r="B15" s="16"/>
      <c r="C15" s="53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7"/>
        <v>0</v>
      </c>
      <c r="S15" s="30">
        <v>12</v>
      </c>
    </row>
    <row r="16" spans="1:19" s="18" customFormat="1" x14ac:dyDescent="0.25">
      <c r="A16" s="50"/>
      <c r="B16" s="16"/>
      <c r="C16" s="53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7"/>
        <v>0</v>
      </c>
      <c r="S16" s="30">
        <v>13</v>
      </c>
    </row>
    <row r="17" spans="1:19" s="18" customFormat="1" x14ac:dyDescent="0.25">
      <c r="A17" s="50"/>
      <c r="B17" s="16"/>
      <c r="C17" s="53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7"/>
        <v>0</v>
      </c>
      <c r="S17" s="30">
        <v>14</v>
      </c>
    </row>
    <row r="18" spans="1:19" s="18" customFormat="1" x14ac:dyDescent="0.25">
      <c r="A18" s="50"/>
      <c r="B18" s="16"/>
      <c r="C18" s="53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si="7"/>
        <v>0</v>
      </c>
      <c r="S18" s="30">
        <v>15</v>
      </c>
    </row>
    <row r="19" spans="1:19" s="18" customFormat="1" ht="15.75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16"/>
      <c r="C21" s="17"/>
      <c r="D21" s="27"/>
      <c r="E21" s="27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24" si="14">G21+I21+K21+M21+O21+Q21</f>
        <v>0</v>
      </c>
      <c r="S21" s="30">
        <v>1</v>
      </c>
    </row>
    <row r="22" spans="1:19" s="18" customFormat="1" x14ac:dyDescent="0.25">
      <c r="A22" s="50"/>
      <c r="B22" s="16"/>
      <c r="C22" s="17"/>
      <c r="D22" s="27"/>
      <c r="E22" s="27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16"/>
      <c r="C23" s="17"/>
      <c r="D23" s="8"/>
      <c r="E23" s="8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16"/>
      <c r="C24" s="17"/>
      <c r="D24" s="27"/>
      <c r="E24" s="27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16"/>
      <c r="C25" s="17"/>
      <c r="D25" s="8"/>
      <c r="E25" s="8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ref="R25:R33" si="15">G25+I25+K25+M25+O25+Q25</f>
        <v>0</v>
      </c>
      <c r="S25" s="30">
        <v>5</v>
      </c>
    </row>
    <row r="26" spans="1:19" s="18" customFormat="1" x14ac:dyDescent="0.25">
      <c r="A26" s="50"/>
      <c r="B26" s="16"/>
      <c r="C26" s="17"/>
      <c r="D26" s="27"/>
      <c r="E26" s="27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5"/>
        <v>0</v>
      </c>
      <c r="S26" s="30">
        <v>6</v>
      </c>
    </row>
    <row r="27" spans="1:19" s="18" customFormat="1" x14ac:dyDescent="0.25">
      <c r="A27" s="50"/>
      <c r="B27" s="16"/>
      <c r="C27" s="17"/>
      <c r="D27" s="8"/>
      <c r="E27" s="8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5"/>
        <v>0</v>
      </c>
      <c r="S27" s="30">
        <v>7</v>
      </c>
    </row>
    <row r="28" spans="1:19" s="18" customFormat="1" x14ac:dyDescent="0.25">
      <c r="A28" s="50"/>
      <c r="B28" s="16"/>
      <c r="C28" s="17"/>
      <c r="D28" s="27"/>
      <c r="E28" s="27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si="15"/>
        <v>0</v>
      </c>
      <c r="S28" s="30">
        <v>8</v>
      </c>
    </row>
    <row r="29" spans="1:19" s="18" customFormat="1" x14ac:dyDescent="0.25">
      <c r="A29" s="50"/>
      <c r="B29" s="16"/>
      <c r="C29" s="17"/>
      <c r="D29" s="8"/>
      <c r="E29" s="8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5"/>
        <v>0</v>
      </c>
      <c r="S29" s="30">
        <v>9</v>
      </c>
    </row>
    <row r="30" spans="1:19" s="18" customFormat="1" x14ac:dyDescent="0.25">
      <c r="A30" s="50"/>
      <c r="B30" s="16"/>
      <c r="C30" s="17"/>
      <c r="D30" s="27"/>
      <c r="E30" s="27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5"/>
        <v>0</v>
      </c>
      <c r="S30" s="30">
        <v>10</v>
      </c>
    </row>
    <row r="31" spans="1:19" s="18" customFormat="1" x14ac:dyDescent="0.25">
      <c r="A31" s="50"/>
      <c r="B31" s="16"/>
      <c r="C31" s="17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5"/>
        <v>0</v>
      </c>
      <c r="S31" s="30">
        <v>11</v>
      </c>
    </row>
    <row r="32" spans="1:19" s="18" customFormat="1" x14ac:dyDescent="0.25">
      <c r="A32" s="50"/>
      <c r="B32" s="16"/>
      <c r="C32" s="17"/>
      <c r="D32" s="27"/>
      <c r="E32" s="27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5"/>
        <v>0</v>
      </c>
      <c r="S32" s="30">
        <v>12</v>
      </c>
    </row>
    <row r="33" spans="1:19" s="18" customFormat="1" x14ac:dyDescent="0.25">
      <c r="A33" s="50"/>
      <c r="B33" s="16"/>
      <c r="C33" s="17"/>
      <c r="D33" s="8"/>
      <c r="E33" s="8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5"/>
        <v>0</v>
      </c>
      <c r="S33" s="30">
        <v>13</v>
      </c>
    </row>
    <row r="34" spans="1:19" s="18" customFormat="1" x14ac:dyDescent="0.25">
      <c r="A34" s="50"/>
      <c r="B34" s="16"/>
      <c r="C34" s="17"/>
      <c r="D34" s="27"/>
      <c r="E34" s="27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ref="R34:R35" si="16">G34+I34+K34+M34+O34+Q34</f>
        <v>0</v>
      </c>
      <c r="S34" s="30">
        <v>14</v>
      </c>
    </row>
    <row r="35" spans="1:19" s="18" customFormat="1" ht="15" customHeight="1" x14ac:dyDescent="0.25">
      <c r="A35" s="50"/>
      <c r="B35" s="16"/>
      <c r="C35" s="17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6"/>
        <v>0</v>
      </c>
      <c r="S35" s="30">
        <v>15</v>
      </c>
    </row>
    <row r="36" spans="1:19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50"/>
      <c r="B38" s="16"/>
      <c r="C38" s="51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50"/>
      <c r="B39" s="16"/>
      <c r="C39" s="51"/>
      <c r="D39" s="27"/>
      <c r="E39" s="27"/>
      <c r="F39" s="28"/>
      <c r="G39" s="29">
        <f>(F39/120)</f>
        <v>0</v>
      </c>
      <c r="H39" s="28"/>
      <c r="I39" s="29">
        <f>(H39/110)</f>
        <v>0</v>
      </c>
      <c r="J39" s="28"/>
      <c r="K39" s="29">
        <f>(J39/220)</f>
        <v>0</v>
      </c>
      <c r="L39" s="28"/>
      <c r="M39" s="29">
        <f>(L39/100)</f>
        <v>0</v>
      </c>
      <c r="N39" s="28"/>
      <c r="O39" s="29">
        <f>(N39/80)</f>
        <v>0</v>
      </c>
      <c r="P39" s="28"/>
      <c r="Q39" s="29">
        <f>(P39/100)</f>
        <v>0</v>
      </c>
      <c r="R39" s="12">
        <f>G39+I39+K39+M39+O39+Q39</f>
        <v>0</v>
      </c>
      <c r="S39" s="30">
        <v>2</v>
      </c>
    </row>
    <row r="40" spans="1:19" x14ac:dyDescent="0.25">
      <c r="A40" s="50"/>
      <c r="B40" s="16"/>
      <c r="C40" s="51"/>
      <c r="D40" s="27"/>
      <c r="E40" s="27"/>
      <c r="F40" s="28"/>
      <c r="G40" s="29">
        <f t="shared" ref="G40:G42" si="17">(F40/120)</f>
        <v>0</v>
      </c>
      <c r="H40" s="28"/>
      <c r="I40" s="29">
        <f t="shared" ref="I40:I42" si="18">(H40/110)</f>
        <v>0</v>
      </c>
      <c r="J40" s="28"/>
      <c r="K40" s="29">
        <f t="shared" ref="K40:K42" si="19">(J40/220)</f>
        <v>0</v>
      </c>
      <c r="L40" s="28"/>
      <c r="M40" s="29">
        <f t="shared" ref="M40:M42" si="20">(L40/100)</f>
        <v>0</v>
      </c>
      <c r="N40" s="28"/>
      <c r="O40" s="29">
        <f t="shared" ref="O40:O42" si="21">(N40/80)</f>
        <v>0</v>
      </c>
      <c r="P40" s="28"/>
      <c r="Q40" s="29">
        <f t="shared" ref="Q40:Q42" si="22">(P40/100)</f>
        <v>0</v>
      </c>
      <c r="R40" s="12">
        <f t="shared" ref="R40:R42" si="23">G40+I40+K40+M40+O40+Q40</f>
        <v>0</v>
      </c>
      <c r="S40" s="30">
        <v>3</v>
      </c>
    </row>
    <row r="41" spans="1:19" x14ac:dyDescent="0.25">
      <c r="A41" s="50"/>
      <c r="B41" s="16"/>
      <c r="C41" s="51"/>
      <c r="D41" s="27"/>
      <c r="E41" s="27"/>
      <c r="F41" s="28"/>
      <c r="G41" s="29">
        <f t="shared" si="17"/>
        <v>0</v>
      </c>
      <c r="H41" s="28"/>
      <c r="I41" s="29">
        <f t="shared" si="18"/>
        <v>0</v>
      </c>
      <c r="J41" s="28"/>
      <c r="K41" s="29">
        <f t="shared" si="19"/>
        <v>0</v>
      </c>
      <c r="L41" s="28"/>
      <c r="M41" s="29">
        <f t="shared" si="20"/>
        <v>0</v>
      </c>
      <c r="N41" s="28"/>
      <c r="O41" s="29">
        <f t="shared" si="21"/>
        <v>0</v>
      </c>
      <c r="P41" s="28"/>
      <c r="Q41" s="29">
        <f t="shared" si="22"/>
        <v>0</v>
      </c>
      <c r="R41" s="12">
        <f t="shared" si="23"/>
        <v>0</v>
      </c>
      <c r="S41" s="30">
        <v>4</v>
      </c>
    </row>
    <row r="42" spans="1:19" x14ac:dyDescent="0.25">
      <c r="A42" s="50"/>
      <c r="B42" s="16"/>
      <c r="C42" s="51"/>
      <c r="D42" s="27"/>
      <c r="E42" s="27"/>
      <c r="F42" s="28"/>
      <c r="G42" s="29">
        <f t="shared" si="17"/>
        <v>0</v>
      </c>
      <c r="H42" s="28"/>
      <c r="I42" s="29">
        <f t="shared" si="18"/>
        <v>0</v>
      </c>
      <c r="J42" s="28"/>
      <c r="K42" s="29">
        <f t="shared" si="19"/>
        <v>0</v>
      </c>
      <c r="L42" s="28"/>
      <c r="M42" s="29">
        <f t="shared" si="20"/>
        <v>0</v>
      </c>
      <c r="N42" s="28"/>
      <c r="O42" s="29">
        <f t="shared" si="21"/>
        <v>0</v>
      </c>
      <c r="P42" s="28"/>
      <c r="Q42" s="29">
        <f t="shared" si="22"/>
        <v>0</v>
      </c>
      <c r="R42" s="12">
        <f t="shared" si="23"/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0833333333333304" right="0.70833333333333304" top="0.78749999999999998" bottom="0.78749999999999998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6.140625" style="18" customWidth="1"/>
    <col min="2" max="2" width="12" style="18" customWidth="1"/>
    <col min="3" max="3" width="15.140625" style="18" customWidth="1"/>
    <col min="4" max="5" width="11.5703125" style="18" hidden="1" customWidth="1"/>
    <col min="6" max="17" width="8.28515625" style="18" customWidth="1"/>
    <col min="18" max="18" width="9" style="18"/>
    <col min="19" max="19" width="6.42578125" style="18" customWidth="1"/>
    <col min="20" max="20" width="13.7109375" style="18" customWidth="1"/>
  </cols>
  <sheetData>
    <row r="1" spans="1:19" s="18" customFormat="1" ht="18.75" customHeight="1" x14ac:dyDescent="0.25">
      <c r="A1" s="64" t="s">
        <v>39</v>
      </c>
      <c r="B1" s="64"/>
      <c r="C1" s="64"/>
      <c r="D1" s="64"/>
      <c r="E1" s="64"/>
      <c r="F1" s="63" t="s">
        <v>23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s="18" customFormat="1" x14ac:dyDescent="0.25">
      <c r="A2" s="65" t="s">
        <v>24</v>
      </c>
      <c r="B2" s="65"/>
      <c r="C2" s="65"/>
      <c r="D2" s="65"/>
      <c r="E2" s="65"/>
      <c r="F2" s="66" t="s">
        <v>25</v>
      </c>
      <c r="G2" s="66"/>
      <c r="H2" s="67" t="s">
        <v>26</v>
      </c>
      <c r="I2" s="67"/>
      <c r="J2" s="66" t="s">
        <v>27</v>
      </c>
      <c r="K2" s="66"/>
      <c r="L2" s="67" t="s">
        <v>28</v>
      </c>
      <c r="M2" s="67"/>
      <c r="N2" s="66" t="s">
        <v>29</v>
      </c>
      <c r="O2" s="66"/>
      <c r="P2" s="67" t="s">
        <v>30</v>
      </c>
      <c r="Q2" s="67"/>
      <c r="R2" s="62" t="s">
        <v>31</v>
      </c>
      <c r="S2" s="62"/>
    </row>
    <row r="3" spans="1:19" s="18" customFormat="1" ht="14.25" customHeight="1" x14ac:dyDescent="0.25">
      <c r="A3" s="19" t="s">
        <v>32</v>
      </c>
      <c r="B3" s="20" t="s">
        <v>18</v>
      </c>
      <c r="C3" s="20" t="s">
        <v>19</v>
      </c>
      <c r="D3" s="21" t="s">
        <v>33</v>
      </c>
      <c r="E3" s="21" t="s">
        <v>34</v>
      </c>
      <c r="F3" s="22" t="s">
        <v>35</v>
      </c>
      <c r="G3" s="22" t="s">
        <v>20</v>
      </c>
      <c r="H3" s="23" t="s">
        <v>35</v>
      </c>
      <c r="I3" s="23" t="s">
        <v>20</v>
      </c>
      <c r="J3" s="22" t="s">
        <v>35</v>
      </c>
      <c r="K3" s="22" t="s">
        <v>20</v>
      </c>
      <c r="L3" s="23" t="s">
        <v>35</v>
      </c>
      <c r="M3" s="23" t="s">
        <v>20</v>
      </c>
      <c r="N3" s="22" t="s">
        <v>35</v>
      </c>
      <c r="O3" s="22" t="s">
        <v>20</v>
      </c>
      <c r="P3" s="23" t="s">
        <v>35</v>
      </c>
      <c r="Q3" s="23" t="s">
        <v>20</v>
      </c>
      <c r="R3" s="24" t="s">
        <v>20</v>
      </c>
      <c r="S3" s="25" t="s">
        <v>36</v>
      </c>
    </row>
    <row r="4" spans="1:19" s="18" customFormat="1" x14ac:dyDescent="0.25">
      <c r="A4" s="50"/>
      <c r="B4" s="8"/>
      <c r="C4" s="54"/>
      <c r="D4" s="27"/>
      <c r="E4" s="27"/>
      <c r="F4" s="28"/>
      <c r="G4" s="29">
        <f t="shared" ref="G4:G18" si="0">(F4/120)</f>
        <v>0</v>
      </c>
      <c r="H4" s="28"/>
      <c r="I4" s="29">
        <f t="shared" ref="I4:I18" si="1">(H4/110)</f>
        <v>0</v>
      </c>
      <c r="J4" s="28"/>
      <c r="K4" s="29">
        <f t="shared" ref="K4:K18" si="2">(J4/220)</f>
        <v>0</v>
      </c>
      <c r="L4" s="28"/>
      <c r="M4" s="29">
        <f t="shared" ref="M4:M18" si="3">(L4/100)</f>
        <v>0</v>
      </c>
      <c r="N4" s="28"/>
      <c r="O4" s="29">
        <f t="shared" ref="O4:O18" si="4">(N4/80)</f>
        <v>0</v>
      </c>
      <c r="P4" s="28"/>
      <c r="Q4" s="29">
        <f t="shared" ref="Q4:Q18" si="5">(P4/100)</f>
        <v>0</v>
      </c>
      <c r="R4" s="12">
        <f t="shared" ref="R4:R17" si="6">G4+I4+K4+M4+O4+Q4</f>
        <v>0</v>
      </c>
      <c r="S4" s="30">
        <v>1</v>
      </c>
    </row>
    <row r="5" spans="1:19" s="18" customFormat="1" x14ac:dyDescent="0.25">
      <c r="A5" s="50"/>
      <c r="B5" s="16"/>
      <c r="C5" s="54"/>
      <c r="D5" s="27"/>
      <c r="E5" s="27"/>
      <c r="F5" s="28"/>
      <c r="G5" s="29">
        <f t="shared" si="0"/>
        <v>0</v>
      </c>
      <c r="H5" s="28"/>
      <c r="I5" s="29">
        <f t="shared" si="1"/>
        <v>0</v>
      </c>
      <c r="J5" s="28"/>
      <c r="K5" s="29">
        <f t="shared" si="2"/>
        <v>0</v>
      </c>
      <c r="L5" s="28"/>
      <c r="M5" s="29">
        <f t="shared" si="3"/>
        <v>0</v>
      </c>
      <c r="N5" s="28"/>
      <c r="O5" s="29">
        <f t="shared" si="4"/>
        <v>0</v>
      </c>
      <c r="P5" s="28"/>
      <c r="Q5" s="29">
        <f t="shared" si="5"/>
        <v>0</v>
      </c>
      <c r="R5" s="12">
        <f t="shared" si="6"/>
        <v>0</v>
      </c>
      <c r="S5" s="30">
        <v>2</v>
      </c>
    </row>
    <row r="6" spans="1:19" s="18" customFormat="1" ht="15" customHeight="1" x14ac:dyDescent="0.25">
      <c r="A6" s="50"/>
      <c r="B6" s="16"/>
      <c r="C6" s="54"/>
      <c r="D6" s="27"/>
      <c r="E6" s="27"/>
      <c r="F6" s="28"/>
      <c r="G6" s="29">
        <f t="shared" si="0"/>
        <v>0</v>
      </c>
      <c r="H6" s="28"/>
      <c r="I6" s="29">
        <f t="shared" si="1"/>
        <v>0</v>
      </c>
      <c r="J6" s="28"/>
      <c r="K6" s="29">
        <f t="shared" si="2"/>
        <v>0</v>
      </c>
      <c r="L6" s="28"/>
      <c r="M6" s="29">
        <f t="shared" si="3"/>
        <v>0</v>
      </c>
      <c r="N6" s="28"/>
      <c r="O6" s="29">
        <f t="shared" si="4"/>
        <v>0</v>
      </c>
      <c r="P6" s="28"/>
      <c r="Q6" s="29">
        <f t="shared" si="5"/>
        <v>0</v>
      </c>
      <c r="R6" s="12">
        <f t="shared" si="6"/>
        <v>0</v>
      </c>
      <c r="S6" s="30">
        <v>3</v>
      </c>
    </row>
    <row r="7" spans="1:19" s="18" customFormat="1" x14ac:dyDescent="0.25">
      <c r="A7" s="50"/>
      <c r="B7" s="8"/>
      <c r="C7" s="54"/>
      <c r="D7" s="27"/>
      <c r="E7" s="27"/>
      <c r="F7" s="28"/>
      <c r="G7" s="29">
        <f t="shared" si="0"/>
        <v>0</v>
      </c>
      <c r="H7" s="28"/>
      <c r="I7" s="29">
        <f t="shared" si="1"/>
        <v>0</v>
      </c>
      <c r="J7" s="28"/>
      <c r="K7" s="29">
        <f t="shared" si="2"/>
        <v>0</v>
      </c>
      <c r="L7" s="28"/>
      <c r="M7" s="29">
        <f t="shared" si="3"/>
        <v>0</v>
      </c>
      <c r="N7" s="28"/>
      <c r="O7" s="29">
        <f t="shared" si="4"/>
        <v>0</v>
      </c>
      <c r="P7" s="28"/>
      <c r="Q7" s="29">
        <f t="shared" si="5"/>
        <v>0</v>
      </c>
      <c r="R7" s="12">
        <f t="shared" si="6"/>
        <v>0</v>
      </c>
      <c r="S7" s="30">
        <v>4</v>
      </c>
    </row>
    <row r="8" spans="1:19" s="18" customFormat="1" x14ac:dyDescent="0.25">
      <c r="A8" s="50"/>
      <c r="B8" s="16"/>
      <c r="C8" s="54"/>
      <c r="D8" s="27"/>
      <c r="E8" s="27"/>
      <c r="F8" s="28"/>
      <c r="G8" s="29">
        <f t="shared" si="0"/>
        <v>0</v>
      </c>
      <c r="H8" s="28"/>
      <c r="I8" s="29">
        <f t="shared" si="1"/>
        <v>0</v>
      </c>
      <c r="J8" s="28"/>
      <c r="K8" s="29">
        <f t="shared" si="2"/>
        <v>0</v>
      </c>
      <c r="L8" s="28"/>
      <c r="M8" s="29">
        <f t="shared" si="3"/>
        <v>0</v>
      </c>
      <c r="N8" s="28"/>
      <c r="O8" s="29">
        <f t="shared" si="4"/>
        <v>0</v>
      </c>
      <c r="P8" s="28"/>
      <c r="Q8" s="29">
        <f t="shared" si="5"/>
        <v>0</v>
      </c>
      <c r="R8" s="12">
        <f t="shared" si="6"/>
        <v>0</v>
      </c>
      <c r="S8" s="30">
        <v>5</v>
      </c>
    </row>
    <row r="9" spans="1:19" s="18" customFormat="1" x14ac:dyDescent="0.25">
      <c r="A9" s="50"/>
      <c r="B9" s="16"/>
      <c r="C9" s="54"/>
      <c r="D9" s="27"/>
      <c r="E9" s="27"/>
      <c r="F9" s="28"/>
      <c r="G9" s="29">
        <f t="shared" si="0"/>
        <v>0</v>
      </c>
      <c r="H9" s="28"/>
      <c r="I9" s="29">
        <f t="shared" si="1"/>
        <v>0</v>
      </c>
      <c r="J9" s="28"/>
      <c r="K9" s="29">
        <f t="shared" si="2"/>
        <v>0</v>
      </c>
      <c r="L9" s="28"/>
      <c r="M9" s="29">
        <f t="shared" si="3"/>
        <v>0</v>
      </c>
      <c r="N9" s="28"/>
      <c r="O9" s="29">
        <f t="shared" si="4"/>
        <v>0</v>
      </c>
      <c r="P9" s="28"/>
      <c r="Q9" s="29">
        <f t="shared" si="5"/>
        <v>0</v>
      </c>
      <c r="R9" s="12">
        <f t="shared" si="6"/>
        <v>0</v>
      </c>
      <c r="S9" s="30">
        <v>6</v>
      </c>
    </row>
    <row r="10" spans="1:19" s="18" customFormat="1" x14ac:dyDescent="0.25">
      <c r="A10" s="50"/>
      <c r="B10" s="16"/>
      <c r="C10" s="54"/>
      <c r="D10" s="27"/>
      <c r="E10" s="27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8"/>
      <c r="M10" s="29">
        <f t="shared" si="3"/>
        <v>0</v>
      </c>
      <c r="N10" s="28"/>
      <c r="O10" s="29">
        <f t="shared" si="4"/>
        <v>0</v>
      </c>
      <c r="P10" s="28"/>
      <c r="Q10" s="29">
        <f t="shared" si="5"/>
        <v>0</v>
      </c>
      <c r="R10" s="12">
        <f t="shared" si="6"/>
        <v>0</v>
      </c>
      <c r="S10" s="30">
        <v>7</v>
      </c>
    </row>
    <row r="11" spans="1:19" s="18" customFormat="1" x14ac:dyDescent="0.25">
      <c r="A11" s="50"/>
      <c r="B11" s="16"/>
      <c r="C11" s="54"/>
      <c r="D11" s="27"/>
      <c r="E11" s="27"/>
      <c r="F11" s="28"/>
      <c r="G11" s="29">
        <f t="shared" si="0"/>
        <v>0</v>
      </c>
      <c r="H11" s="28"/>
      <c r="I11" s="29">
        <f t="shared" si="1"/>
        <v>0</v>
      </c>
      <c r="J11" s="28"/>
      <c r="K11" s="29">
        <f t="shared" si="2"/>
        <v>0</v>
      </c>
      <c r="L11" s="28"/>
      <c r="M11" s="29">
        <f t="shared" si="3"/>
        <v>0</v>
      </c>
      <c r="N11" s="28"/>
      <c r="O11" s="29">
        <f t="shared" si="4"/>
        <v>0</v>
      </c>
      <c r="P11" s="28"/>
      <c r="Q11" s="29">
        <f t="shared" si="5"/>
        <v>0</v>
      </c>
      <c r="R11" s="12">
        <f t="shared" si="6"/>
        <v>0</v>
      </c>
      <c r="S11" s="30">
        <v>8</v>
      </c>
    </row>
    <row r="12" spans="1:19" s="18" customFormat="1" x14ac:dyDescent="0.25">
      <c r="A12" s="50"/>
      <c r="B12" s="16"/>
      <c r="C12" s="54"/>
      <c r="D12" s="27"/>
      <c r="E12" s="27"/>
      <c r="F12" s="28"/>
      <c r="G12" s="29">
        <f t="shared" si="0"/>
        <v>0</v>
      </c>
      <c r="H12" s="28"/>
      <c r="I12" s="29">
        <f t="shared" si="1"/>
        <v>0</v>
      </c>
      <c r="J12" s="28"/>
      <c r="K12" s="29">
        <f t="shared" si="2"/>
        <v>0</v>
      </c>
      <c r="L12" s="28"/>
      <c r="M12" s="29">
        <f t="shared" si="3"/>
        <v>0</v>
      </c>
      <c r="N12" s="28"/>
      <c r="O12" s="29">
        <f t="shared" si="4"/>
        <v>0</v>
      </c>
      <c r="P12" s="28"/>
      <c r="Q12" s="29">
        <f t="shared" si="5"/>
        <v>0</v>
      </c>
      <c r="R12" s="12">
        <f t="shared" si="6"/>
        <v>0</v>
      </c>
      <c r="S12" s="30">
        <v>9</v>
      </c>
    </row>
    <row r="13" spans="1:19" s="18" customFormat="1" x14ac:dyDescent="0.25">
      <c r="A13" s="50"/>
      <c r="B13" s="16"/>
      <c r="C13" s="54"/>
      <c r="D13" s="27"/>
      <c r="E13" s="27"/>
      <c r="F13" s="28"/>
      <c r="G13" s="29">
        <f t="shared" si="0"/>
        <v>0</v>
      </c>
      <c r="H13" s="28"/>
      <c r="I13" s="29">
        <f t="shared" si="1"/>
        <v>0</v>
      </c>
      <c r="J13" s="28"/>
      <c r="K13" s="29">
        <f t="shared" si="2"/>
        <v>0</v>
      </c>
      <c r="L13" s="28"/>
      <c r="M13" s="29">
        <f t="shared" si="3"/>
        <v>0</v>
      </c>
      <c r="N13" s="28"/>
      <c r="O13" s="29">
        <f t="shared" si="4"/>
        <v>0</v>
      </c>
      <c r="P13" s="28"/>
      <c r="Q13" s="29">
        <f t="shared" si="5"/>
        <v>0</v>
      </c>
      <c r="R13" s="12">
        <f t="shared" si="6"/>
        <v>0</v>
      </c>
      <c r="S13" s="30">
        <v>10</v>
      </c>
    </row>
    <row r="14" spans="1:19" s="18" customFormat="1" x14ac:dyDescent="0.25">
      <c r="A14" s="50"/>
      <c r="B14" s="8"/>
      <c r="C14" s="54"/>
      <c r="D14" s="27"/>
      <c r="E14" s="27"/>
      <c r="F14" s="28"/>
      <c r="G14" s="29">
        <f t="shared" si="0"/>
        <v>0</v>
      </c>
      <c r="H14" s="28"/>
      <c r="I14" s="29">
        <f t="shared" si="1"/>
        <v>0</v>
      </c>
      <c r="J14" s="28"/>
      <c r="K14" s="29">
        <f t="shared" si="2"/>
        <v>0</v>
      </c>
      <c r="L14" s="28"/>
      <c r="M14" s="29">
        <f t="shared" si="3"/>
        <v>0</v>
      </c>
      <c r="N14" s="28"/>
      <c r="O14" s="29">
        <f t="shared" si="4"/>
        <v>0</v>
      </c>
      <c r="P14" s="28"/>
      <c r="Q14" s="29">
        <f t="shared" si="5"/>
        <v>0</v>
      </c>
      <c r="R14" s="12">
        <f t="shared" si="6"/>
        <v>0</v>
      </c>
      <c r="S14" s="30">
        <v>11</v>
      </c>
    </row>
    <row r="15" spans="1:19" s="18" customFormat="1" x14ac:dyDescent="0.25">
      <c r="A15" s="50"/>
      <c r="B15" s="16"/>
      <c r="C15" s="53"/>
      <c r="D15" s="27"/>
      <c r="E15" s="27"/>
      <c r="F15" s="28"/>
      <c r="G15" s="29">
        <f t="shared" si="0"/>
        <v>0</v>
      </c>
      <c r="H15" s="28"/>
      <c r="I15" s="29">
        <f t="shared" si="1"/>
        <v>0</v>
      </c>
      <c r="J15" s="28"/>
      <c r="K15" s="29">
        <f t="shared" si="2"/>
        <v>0</v>
      </c>
      <c r="L15" s="28"/>
      <c r="M15" s="29">
        <f t="shared" si="3"/>
        <v>0</v>
      </c>
      <c r="N15" s="28"/>
      <c r="O15" s="29">
        <f t="shared" si="4"/>
        <v>0</v>
      </c>
      <c r="P15" s="28"/>
      <c r="Q15" s="29">
        <f t="shared" si="5"/>
        <v>0</v>
      </c>
      <c r="R15" s="12">
        <f t="shared" si="6"/>
        <v>0</v>
      </c>
      <c r="S15" s="30">
        <v>12</v>
      </c>
    </row>
    <row r="16" spans="1:19" s="18" customFormat="1" x14ac:dyDescent="0.25">
      <c r="A16" s="50"/>
      <c r="B16" s="16"/>
      <c r="C16" s="54"/>
      <c r="D16" s="27"/>
      <c r="E16" s="27"/>
      <c r="F16" s="28"/>
      <c r="G16" s="29">
        <f t="shared" si="0"/>
        <v>0</v>
      </c>
      <c r="H16" s="28"/>
      <c r="I16" s="29">
        <f t="shared" si="1"/>
        <v>0</v>
      </c>
      <c r="J16" s="28"/>
      <c r="K16" s="29">
        <f t="shared" si="2"/>
        <v>0</v>
      </c>
      <c r="L16" s="28"/>
      <c r="M16" s="29">
        <f t="shared" si="3"/>
        <v>0</v>
      </c>
      <c r="N16" s="28"/>
      <c r="O16" s="29">
        <f t="shared" si="4"/>
        <v>0</v>
      </c>
      <c r="P16" s="28"/>
      <c r="Q16" s="29">
        <f t="shared" si="5"/>
        <v>0</v>
      </c>
      <c r="R16" s="12">
        <f t="shared" si="6"/>
        <v>0</v>
      </c>
      <c r="S16" s="30">
        <v>13</v>
      </c>
    </row>
    <row r="17" spans="1:19" s="18" customFormat="1" x14ac:dyDescent="0.25">
      <c r="A17" s="50"/>
      <c r="B17" s="16"/>
      <c r="C17" s="53"/>
      <c r="D17" s="27"/>
      <c r="E17" s="27"/>
      <c r="F17" s="28"/>
      <c r="G17" s="29">
        <f t="shared" si="0"/>
        <v>0</v>
      </c>
      <c r="H17" s="28"/>
      <c r="I17" s="29">
        <f t="shared" si="1"/>
        <v>0</v>
      </c>
      <c r="J17" s="28"/>
      <c r="K17" s="29">
        <f t="shared" si="2"/>
        <v>0</v>
      </c>
      <c r="L17" s="28"/>
      <c r="M17" s="29">
        <f t="shared" si="3"/>
        <v>0</v>
      </c>
      <c r="N17" s="28"/>
      <c r="O17" s="29">
        <f t="shared" si="4"/>
        <v>0</v>
      </c>
      <c r="P17" s="28"/>
      <c r="Q17" s="29">
        <f t="shared" si="5"/>
        <v>0</v>
      </c>
      <c r="R17" s="12">
        <f t="shared" si="6"/>
        <v>0</v>
      </c>
      <c r="S17" s="30">
        <v>14</v>
      </c>
    </row>
    <row r="18" spans="1:19" s="18" customFormat="1" x14ac:dyDescent="0.25">
      <c r="A18" s="50"/>
      <c r="B18" s="16"/>
      <c r="C18" s="53"/>
      <c r="D18" s="27"/>
      <c r="E18" s="27"/>
      <c r="F18" s="28"/>
      <c r="G18" s="29">
        <f t="shared" si="0"/>
        <v>0</v>
      </c>
      <c r="H18" s="28"/>
      <c r="I18" s="29">
        <f t="shared" si="1"/>
        <v>0</v>
      </c>
      <c r="J18" s="28"/>
      <c r="K18" s="29">
        <f t="shared" si="2"/>
        <v>0</v>
      </c>
      <c r="L18" s="28"/>
      <c r="M18" s="29">
        <f t="shared" si="3"/>
        <v>0</v>
      </c>
      <c r="N18" s="28"/>
      <c r="O18" s="29">
        <f t="shared" si="4"/>
        <v>0</v>
      </c>
      <c r="P18" s="28"/>
      <c r="Q18" s="29">
        <f t="shared" si="5"/>
        <v>0</v>
      </c>
      <c r="R18" s="12">
        <f t="shared" ref="R18" si="7">G18+I18+K18+M18+O18+Q18</f>
        <v>0</v>
      </c>
      <c r="S18" s="30">
        <v>15</v>
      </c>
    </row>
    <row r="19" spans="1:19" s="18" customFormat="1" ht="15" customHeight="1" x14ac:dyDescent="0.25">
      <c r="A19" s="32"/>
      <c r="B19" s="33"/>
      <c r="C19" s="33"/>
      <c r="D19" s="34"/>
      <c r="E19" s="34"/>
      <c r="F19" s="1"/>
      <c r="G19" s="1"/>
      <c r="H19" s="1"/>
      <c r="I19" s="1"/>
      <c r="J19" s="1"/>
      <c r="K19" s="1" t="s">
        <v>37</v>
      </c>
      <c r="L19" s="1"/>
      <c r="M19" s="1"/>
      <c r="N19" s="1"/>
      <c r="O19" s="1"/>
      <c r="P19" s="1"/>
      <c r="Q19" s="1"/>
      <c r="R19" s="35"/>
      <c r="S19" s="36"/>
    </row>
    <row r="20" spans="1:19" s="18" customFormat="1" x14ac:dyDescent="0.25">
      <c r="A20" s="19" t="s">
        <v>32</v>
      </c>
      <c r="B20" s="20" t="s">
        <v>18</v>
      </c>
      <c r="C20" s="20" t="s">
        <v>19</v>
      </c>
      <c r="D20" s="21" t="s">
        <v>33</v>
      </c>
      <c r="E20" s="21" t="s">
        <v>34</v>
      </c>
      <c r="F20" s="22" t="s">
        <v>35</v>
      </c>
      <c r="G20" s="22" t="s">
        <v>20</v>
      </c>
      <c r="H20" s="23" t="s">
        <v>35</v>
      </c>
      <c r="I20" s="23" t="s">
        <v>20</v>
      </c>
      <c r="J20" s="22" t="s">
        <v>35</v>
      </c>
      <c r="K20" s="22" t="s">
        <v>20</v>
      </c>
      <c r="L20" s="23" t="s">
        <v>35</v>
      </c>
      <c r="M20" s="23" t="s">
        <v>20</v>
      </c>
      <c r="N20" s="22" t="s">
        <v>35</v>
      </c>
      <c r="O20" s="22" t="s">
        <v>20</v>
      </c>
      <c r="P20" s="23" t="s">
        <v>35</v>
      </c>
      <c r="Q20" s="23" t="s">
        <v>20</v>
      </c>
      <c r="R20" s="24" t="s">
        <v>20</v>
      </c>
      <c r="S20" s="25" t="s">
        <v>36</v>
      </c>
    </row>
    <row r="21" spans="1:19" s="18" customFormat="1" x14ac:dyDescent="0.25">
      <c r="A21" s="50"/>
      <c r="B21" s="54"/>
      <c r="C21" s="54"/>
      <c r="D21" s="8"/>
      <c r="E21" s="8"/>
      <c r="F21" s="28"/>
      <c r="G21" s="29">
        <f t="shared" ref="G21:G35" si="8">(F21/120)</f>
        <v>0</v>
      </c>
      <c r="H21" s="28"/>
      <c r="I21" s="29">
        <f t="shared" ref="I21:I35" si="9">(H21/110)</f>
        <v>0</v>
      </c>
      <c r="J21" s="28"/>
      <c r="K21" s="29">
        <f t="shared" ref="K21:K35" si="10">(J21/220)</f>
        <v>0</v>
      </c>
      <c r="L21" s="28"/>
      <c r="M21" s="29">
        <f t="shared" ref="M21:M35" si="11">(L21/100)</f>
        <v>0</v>
      </c>
      <c r="N21" s="28"/>
      <c r="O21" s="29">
        <f t="shared" ref="O21:O35" si="12">(N21/80)</f>
        <v>0</v>
      </c>
      <c r="P21" s="28"/>
      <c r="Q21" s="29">
        <f t="shared" ref="Q21:Q35" si="13">(P21/250)</f>
        <v>0</v>
      </c>
      <c r="R21" s="12">
        <f t="shared" ref="R21:R35" si="14">G21+I21+K21+M21+O21+Q21</f>
        <v>0</v>
      </c>
      <c r="S21" s="30">
        <v>1</v>
      </c>
    </row>
    <row r="22" spans="1:19" s="18" customFormat="1" x14ac:dyDescent="0.25">
      <c r="A22" s="50"/>
      <c r="B22" s="54"/>
      <c r="C22" s="54"/>
      <c r="D22" s="8"/>
      <c r="E22" s="8"/>
      <c r="F22" s="28"/>
      <c r="G22" s="29">
        <f t="shared" si="8"/>
        <v>0</v>
      </c>
      <c r="H22" s="28"/>
      <c r="I22" s="29">
        <f t="shared" si="9"/>
        <v>0</v>
      </c>
      <c r="J22" s="28"/>
      <c r="K22" s="29">
        <f t="shared" si="10"/>
        <v>0</v>
      </c>
      <c r="L22" s="28"/>
      <c r="M22" s="29">
        <f t="shared" si="11"/>
        <v>0</v>
      </c>
      <c r="N22" s="28"/>
      <c r="O22" s="29">
        <f t="shared" si="12"/>
        <v>0</v>
      </c>
      <c r="P22" s="28"/>
      <c r="Q22" s="29">
        <f t="shared" si="13"/>
        <v>0</v>
      </c>
      <c r="R22" s="12">
        <f t="shared" si="14"/>
        <v>0</v>
      </c>
      <c r="S22" s="30">
        <v>2</v>
      </c>
    </row>
    <row r="23" spans="1:19" s="18" customFormat="1" x14ac:dyDescent="0.25">
      <c r="A23" s="50"/>
      <c r="B23" s="54"/>
      <c r="C23" s="54"/>
      <c r="D23" s="27"/>
      <c r="E23" s="27"/>
      <c r="F23" s="28"/>
      <c r="G23" s="29">
        <f t="shared" si="8"/>
        <v>0</v>
      </c>
      <c r="H23" s="28"/>
      <c r="I23" s="29">
        <f t="shared" si="9"/>
        <v>0</v>
      </c>
      <c r="J23" s="28"/>
      <c r="K23" s="29">
        <f t="shared" si="10"/>
        <v>0</v>
      </c>
      <c r="L23" s="28"/>
      <c r="M23" s="29">
        <f t="shared" si="11"/>
        <v>0</v>
      </c>
      <c r="N23" s="28"/>
      <c r="O23" s="29">
        <f t="shared" si="12"/>
        <v>0</v>
      </c>
      <c r="P23" s="28"/>
      <c r="Q23" s="29">
        <f t="shared" si="13"/>
        <v>0</v>
      </c>
      <c r="R23" s="12">
        <f t="shared" si="14"/>
        <v>0</v>
      </c>
      <c r="S23" s="30">
        <v>3</v>
      </c>
    </row>
    <row r="24" spans="1:19" s="18" customFormat="1" x14ac:dyDescent="0.25">
      <c r="A24" s="50"/>
      <c r="B24" s="54"/>
      <c r="C24" s="54"/>
      <c r="D24" s="8"/>
      <c r="E24" s="8"/>
      <c r="F24" s="28"/>
      <c r="G24" s="29">
        <f t="shared" si="8"/>
        <v>0</v>
      </c>
      <c r="H24" s="28"/>
      <c r="I24" s="29">
        <f t="shared" si="9"/>
        <v>0</v>
      </c>
      <c r="J24" s="28"/>
      <c r="K24" s="29">
        <f t="shared" si="10"/>
        <v>0</v>
      </c>
      <c r="L24" s="28"/>
      <c r="M24" s="29">
        <f t="shared" si="11"/>
        <v>0</v>
      </c>
      <c r="N24" s="28"/>
      <c r="O24" s="29">
        <f t="shared" si="12"/>
        <v>0</v>
      </c>
      <c r="P24" s="28"/>
      <c r="Q24" s="29">
        <f t="shared" si="13"/>
        <v>0</v>
      </c>
      <c r="R24" s="12">
        <f t="shared" si="14"/>
        <v>0</v>
      </c>
      <c r="S24" s="30">
        <v>4</v>
      </c>
    </row>
    <row r="25" spans="1:19" s="18" customFormat="1" x14ac:dyDescent="0.25">
      <c r="A25" s="50"/>
      <c r="B25" s="54"/>
      <c r="C25" s="54"/>
      <c r="D25" s="37"/>
      <c r="E25" s="37"/>
      <c r="F25" s="28"/>
      <c r="G25" s="29">
        <f t="shared" si="8"/>
        <v>0</v>
      </c>
      <c r="H25" s="28"/>
      <c r="I25" s="29">
        <f t="shared" si="9"/>
        <v>0</v>
      </c>
      <c r="J25" s="28"/>
      <c r="K25" s="29">
        <f t="shared" si="10"/>
        <v>0</v>
      </c>
      <c r="L25" s="28"/>
      <c r="M25" s="29">
        <f t="shared" si="11"/>
        <v>0</v>
      </c>
      <c r="N25" s="28"/>
      <c r="O25" s="29">
        <f t="shared" si="12"/>
        <v>0</v>
      </c>
      <c r="P25" s="28"/>
      <c r="Q25" s="29">
        <f t="shared" si="13"/>
        <v>0</v>
      </c>
      <c r="R25" s="12">
        <f t="shared" si="14"/>
        <v>0</v>
      </c>
      <c r="S25" s="30">
        <v>5</v>
      </c>
    </row>
    <row r="26" spans="1:19" s="18" customFormat="1" x14ac:dyDescent="0.25">
      <c r="A26" s="50"/>
      <c r="B26" s="54"/>
      <c r="C26" s="54"/>
      <c r="D26" s="27"/>
      <c r="E26" s="27"/>
      <c r="F26" s="28"/>
      <c r="G26" s="29">
        <f t="shared" si="8"/>
        <v>0</v>
      </c>
      <c r="H26" s="28"/>
      <c r="I26" s="29">
        <f t="shared" si="9"/>
        <v>0</v>
      </c>
      <c r="J26" s="28"/>
      <c r="K26" s="29">
        <f t="shared" si="10"/>
        <v>0</v>
      </c>
      <c r="L26" s="28"/>
      <c r="M26" s="29">
        <f t="shared" si="11"/>
        <v>0</v>
      </c>
      <c r="N26" s="28"/>
      <c r="O26" s="29">
        <f t="shared" si="12"/>
        <v>0</v>
      </c>
      <c r="P26" s="28"/>
      <c r="Q26" s="29">
        <f t="shared" si="13"/>
        <v>0</v>
      </c>
      <c r="R26" s="12">
        <f t="shared" si="14"/>
        <v>0</v>
      </c>
      <c r="S26" s="30">
        <v>6</v>
      </c>
    </row>
    <row r="27" spans="1:19" s="18" customFormat="1" x14ac:dyDescent="0.25">
      <c r="A27" s="50"/>
      <c r="B27" s="54"/>
      <c r="C27" s="54"/>
      <c r="D27" s="8"/>
      <c r="E27" s="8"/>
      <c r="F27" s="28"/>
      <c r="G27" s="29">
        <f t="shared" si="8"/>
        <v>0</v>
      </c>
      <c r="H27" s="28"/>
      <c r="I27" s="29">
        <f t="shared" si="9"/>
        <v>0</v>
      </c>
      <c r="J27" s="28"/>
      <c r="K27" s="29">
        <f t="shared" si="10"/>
        <v>0</v>
      </c>
      <c r="L27" s="28"/>
      <c r="M27" s="29">
        <f t="shared" si="11"/>
        <v>0</v>
      </c>
      <c r="N27" s="28"/>
      <c r="O27" s="29">
        <f t="shared" si="12"/>
        <v>0</v>
      </c>
      <c r="P27" s="28"/>
      <c r="Q27" s="29">
        <f t="shared" si="13"/>
        <v>0</v>
      </c>
      <c r="R27" s="12">
        <f t="shared" si="14"/>
        <v>0</v>
      </c>
      <c r="S27" s="30">
        <v>7</v>
      </c>
    </row>
    <row r="28" spans="1:19" s="18" customFormat="1" ht="15" customHeight="1" x14ac:dyDescent="0.25">
      <c r="A28" s="50"/>
      <c r="B28" s="54"/>
      <c r="C28" s="54"/>
      <c r="D28" s="27"/>
      <c r="E28" s="27"/>
      <c r="F28" s="28"/>
      <c r="G28" s="29">
        <f t="shared" si="8"/>
        <v>0</v>
      </c>
      <c r="H28" s="28"/>
      <c r="I28" s="29">
        <f t="shared" si="9"/>
        <v>0</v>
      </c>
      <c r="J28" s="28"/>
      <c r="K28" s="29">
        <f t="shared" si="10"/>
        <v>0</v>
      </c>
      <c r="L28" s="28"/>
      <c r="M28" s="29">
        <f t="shared" si="11"/>
        <v>0</v>
      </c>
      <c r="N28" s="28"/>
      <c r="O28" s="29">
        <f t="shared" si="12"/>
        <v>0</v>
      </c>
      <c r="P28" s="28"/>
      <c r="Q28" s="29">
        <f t="shared" si="13"/>
        <v>0</v>
      </c>
      <c r="R28" s="12">
        <f t="shared" si="14"/>
        <v>0</v>
      </c>
      <c r="S28" s="30">
        <v>8</v>
      </c>
    </row>
    <row r="29" spans="1:19" s="18" customFormat="1" ht="15" customHeight="1" x14ac:dyDescent="0.25">
      <c r="A29" s="50"/>
      <c r="B29" s="53"/>
      <c r="C29" s="53"/>
      <c r="D29" s="27"/>
      <c r="E29" s="27"/>
      <c r="F29" s="28"/>
      <c r="G29" s="29">
        <f t="shared" si="8"/>
        <v>0</v>
      </c>
      <c r="H29" s="28"/>
      <c r="I29" s="29">
        <f t="shared" si="9"/>
        <v>0</v>
      </c>
      <c r="J29" s="28"/>
      <c r="K29" s="29">
        <f t="shared" si="10"/>
        <v>0</v>
      </c>
      <c r="L29" s="28"/>
      <c r="M29" s="29">
        <f t="shared" si="11"/>
        <v>0</v>
      </c>
      <c r="N29" s="28"/>
      <c r="O29" s="29">
        <f t="shared" si="12"/>
        <v>0</v>
      </c>
      <c r="P29" s="28"/>
      <c r="Q29" s="29">
        <f t="shared" si="13"/>
        <v>0</v>
      </c>
      <c r="R29" s="12">
        <f t="shared" si="14"/>
        <v>0</v>
      </c>
      <c r="S29" s="30">
        <v>9</v>
      </c>
    </row>
    <row r="30" spans="1:19" s="18" customFormat="1" ht="15" customHeight="1" x14ac:dyDescent="0.25">
      <c r="A30" s="50"/>
      <c r="B30" s="54"/>
      <c r="C30" s="54"/>
      <c r="D30" s="8"/>
      <c r="E30" s="8"/>
      <c r="F30" s="28"/>
      <c r="G30" s="29">
        <f t="shared" si="8"/>
        <v>0</v>
      </c>
      <c r="H30" s="28"/>
      <c r="I30" s="29">
        <f t="shared" si="9"/>
        <v>0</v>
      </c>
      <c r="J30" s="28"/>
      <c r="K30" s="29">
        <f t="shared" si="10"/>
        <v>0</v>
      </c>
      <c r="L30" s="28"/>
      <c r="M30" s="29">
        <f t="shared" si="11"/>
        <v>0</v>
      </c>
      <c r="N30" s="28"/>
      <c r="O30" s="29">
        <f t="shared" si="12"/>
        <v>0</v>
      </c>
      <c r="P30" s="28"/>
      <c r="Q30" s="29">
        <f t="shared" si="13"/>
        <v>0</v>
      </c>
      <c r="R30" s="12">
        <f t="shared" si="14"/>
        <v>0</v>
      </c>
      <c r="S30" s="30">
        <v>10</v>
      </c>
    </row>
    <row r="31" spans="1:19" s="18" customFormat="1" ht="15" customHeight="1" x14ac:dyDescent="0.25">
      <c r="A31" s="50"/>
      <c r="B31" s="54"/>
      <c r="C31" s="54"/>
      <c r="D31" s="8"/>
      <c r="E31" s="8"/>
      <c r="F31" s="28"/>
      <c r="G31" s="29">
        <f t="shared" si="8"/>
        <v>0</v>
      </c>
      <c r="H31" s="28"/>
      <c r="I31" s="29">
        <f t="shared" si="9"/>
        <v>0</v>
      </c>
      <c r="J31" s="28"/>
      <c r="K31" s="29">
        <f t="shared" si="10"/>
        <v>0</v>
      </c>
      <c r="L31" s="28"/>
      <c r="M31" s="29">
        <f t="shared" si="11"/>
        <v>0</v>
      </c>
      <c r="N31" s="28"/>
      <c r="O31" s="29">
        <f t="shared" si="12"/>
        <v>0</v>
      </c>
      <c r="P31" s="28"/>
      <c r="Q31" s="29">
        <f t="shared" si="13"/>
        <v>0</v>
      </c>
      <c r="R31" s="12">
        <f t="shared" si="14"/>
        <v>0</v>
      </c>
      <c r="S31" s="30">
        <v>11</v>
      </c>
    </row>
    <row r="32" spans="1:19" s="18" customFormat="1" ht="15" customHeight="1" x14ac:dyDescent="0.25">
      <c r="A32" s="50"/>
      <c r="B32" s="54"/>
      <c r="C32" s="54"/>
      <c r="D32" s="27"/>
      <c r="E32" s="27"/>
      <c r="F32" s="28"/>
      <c r="G32" s="29">
        <f t="shared" si="8"/>
        <v>0</v>
      </c>
      <c r="H32" s="28"/>
      <c r="I32" s="29">
        <f t="shared" si="9"/>
        <v>0</v>
      </c>
      <c r="J32" s="28"/>
      <c r="K32" s="29">
        <f t="shared" si="10"/>
        <v>0</v>
      </c>
      <c r="L32" s="28"/>
      <c r="M32" s="29">
        <f t="shared" si="11"/>
        <v>0</v>
      </c>
      <c r="N32" s="28"/>
      <c r="O32" s="29">
        <f t="shared" si="12"/>
        <v>0</v>
      </c>
      <c r="P32" s="28"/>
      <c r="Q32" s="29">
        <f t="shared" si="13"/>
        <v>0</v>
      </c>
      <c r="R32" s="12">
        <f t="shared" si="14"/>
        <v>0</v>
      </c>
      <c r="S32" s="30">
        <v>12</v>
      </c>
    </row>
    <row r="33" spans="1:19" s="18" customFormat="1" ht="15" customHeight="1" x14ac:dyDescent="0.25">
      <c r="A33" s="50"/>
      <c r="B33" s="54"/>
      <c r="C33" s="54"/>
      <c r="D33" s="27"/>
      <c r="E33" s="27"/>
      <c r="F33" s="28"/>
      <c r="G33" s="29">
        <f t="shared" si="8"/>
        <v>0</v>
      </c>
      <c r="H33" s="28"/>
      <c r="I33" s="29">
        <f t="shared" si="9"/>
        <v>0</v>
      </c>
      <c r="J33" s="28"/>
      <c r="K33" s="29">
        <f t="shared" si="10"/>
        <v>0</v>
      </c>
      <c r="L33" s="28"/>
      <c r="M33" s="29">
        <f t="shared" si="11"/>
        <v>0</v>
      </c>
      <c r="N33" s="28"/>
      <c r="O33" s="29">
        <f t="shared" si="12"/>
        <v>0</v>
      </c>
      <c r="P33" s="28"/>
      <c r="Q33" s="29">
        <f t="shared" si="13"/>
        <v>0</v>
      </c>
      <c r="R33" s="12">
        <f t="shared" si="14"/>
        <v>0</v>
      </c>
      <c r="S33" s="30">
        <v>13</v>
      </c>
    </row>
    <row r="34" spans="1:19" s="18" customFormat="1" ht="15" customHeight="1" x14ac:dyDescent="0.25">
      <c r="A34" s="50"/>
      <c r="B34" s="54"/>
      <c r="C34" s="54"/>
      <c r="D34" s="8"/>
      <c r="E34" s="8"/>
      <c r="F34" s="28"/>
      <c r="G34" s="29">
        <f t="shared" si="8"/>
        <v>0</v>
      </c>
      <c r="H34" s="28"/>
      <c r="I34" s="29">
        <f t="shared" si="9"/>
        <v>0</v>
      </c>
      <c r="J34" s="28"/>
      <c r="K34" s="29">
        <f t="shared" si="10"/>
        <v>0</v>
      </c>
      <c r="L34" s="28"/>
      <c r="M34" s="29">
        <f t="shared" si="11"/>
        <v>0</v>
      </c>
      <c r="N34" s="28"/>
      <c r="O34" s="29">
        <f t="shared" si="12"/>
        <v>0</v>
      </c>
      <c r="P34" s="28"/>
      <c r="Q34" s="29">
        <f t="shared" si="13"/>
        <v>0</v>
      </c>
      <c r="R34" s="12">
        <f t="shared" si="14"/>
        <v>0</v>
      </c>
      <c r="S34" s="30">
        <v>14</v>
      </c>
    </row>
    <row r="35" spans="1:19" s="18" customFormat="1" ht="15" customHeight="1" x14ac:dyDescent="0.25">
      <c r="A35" s="50"/>
      <c r="B35" s="54"/>
      <c r="C35" s="54"/>
      <c r="D35" s="8"/>
      <c r="E35" s="8"/>
      <c r="F35" s="28"/>
      <c r="G35" s="29">
        <f t="shared" si="8"/>
        <v>0</v>
      </c>
      <c r="H35" s="28"/>
      <c r="I35" s="29">
        <f t="shared" si="9"/>
        <v>0</v>
      </c>
      <c r="J35" s="28"/>
      <c r="K35" s="29">
        <f t="shared" si="10"/>
        <v>0</v>
      </c>
      <c r="L35" s="28"/>
      <c r="M35" s="29">
        <f t="shared" si="11"/>
        <v>0</v>
      </c>
      <c r="N35" s="28"/>
      <c r="O35" s="29">
        <f t="shared" si="12"/>
        <v>0</v>
      </c>
      <c r="P35" s="28"/>
      <c r="Q35" s="29">
        <f t="shared" si="13"/>
        <v>0</v>
      </c>
      <c r="R35" s="12">
        <f t="shared" si="14"/>
        <v>0</v>
      </c>
      <c r="S35" s="30">
        <v>15</v>
      </c>
    </row>
    <row r="36" spans="1:19" s="18" customFormat="1" ht="15.75" x14ac:dyDescent="0.25">
      <c r="A36" s="32"/>
      <c r="B36" s="33"/>
      <c r="C36" s="33"/>
      <c r="D36" s="34"/>
      <c r="E36" s="34"/>
      <c r="F36" s="63" t="s">
        <v>38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35"/>
      <c r="S36" s="36"/>
    </row>
    <row r="37" spans="1:19" x14ac:dyDescent="0.25">
      <c r="A37" s="19" t="s">
        <v>32</v>
      </c>
      <c r="B37" s="20" t="s">
        <v>18</v>
      </c>
      <c r="C37" s="20" t="s">
        <v>19</v>
      </c>
      <c r="D37" s="21" t="s">
        <v>33</v>
      </c>
      <c r="E37" s="21" t="s">
        <v>34</v>
      </c>
      <c r="F37" s="22" t="s">
        <v>35</v>
      </c>
      <c r="G37" s="22" t="s">
        <v>20</v>
      </c>
      <c r="H37" s="23" t="s">
        <v>35</v>
      </c>
      <c r="I37" s="23" t="s">
        <v>20</v>
      </c>
      <c r="J37" s="22" t="s">
        <v>35</v>
      </c>
      <c r="K37" s="22" t="s">
        <v>20</v>
      </c>
      <c r="L37" s="23" t="s">
        <v>35</v>
      </c>
      <c r="M37" s="23" t="s">
        <v>20</v>
      </c>
      <c r="N37" s="22" t="s">
        <v>35</v>
      </c>
      <c r="O37" s="22" t="s">
        <v>20</v>
      </c>
      <c r="P37" s="23" t="s">
        <v>35</v>
      </c>
      <c r="Q37" s="23" t="s">
        <v>20</v>
      </c>
      <c r="R37" s="24" t="s">
        <v>20</v>
      </c>
      <c r="S37" s="25" t="s">
        <v>36</v>
      </c>
    </row>
    <row r="38" spans="1:19" x14ac:dyDescent="0.25">
      <c r="A38" s="50"/>
      <c r="B38" s="54"/>
      <c r="C38" s="54"/>
      <c r="D38" s="27"/>
      <c r="E38" s="27"/>
      <c r="F38" s="28"/>
      <c r="G38" s="29">
        <f>(F38/120)</f>
        <v>0</v>
      </c>
      <c r="H38" s="28"/>
      <c r="I38" s="29">
        <f>(H38/110)</f>
        <v>0</v>
      </c>
      <c r="J38" s="28"/>
      <c r="K38" s="29">
        <f>(J38/220)</f>
        <v>0</v>
      </c>
      <c r="L38" s="28"/>
      <c r="M38" s="29">
        <f>(L38/100)</f>
        <v>0</v>
      </c>
      <c r="N38" s="28"/>
      <c r="O38" s="29">
        <f>(N38/80)</f>
        <v>0</v>
      </c>
      <c r="P38" s="28"/>
      <c r="Q38" s="29">
        <f>(P38/100)</f>
        <v>0</v>
      </c>
      <c r="R38" s="12">
        <f>G38+I38+K38+M38+O38+Q38</f>
        <v>0</v>
      </c>
      <c r="S38" s="30">
        <v>1</v>
      </c>
    </row>
    <row r="39" spans="1:19" x14ac:dyDescent="0.25">
      <c r="A39" s="50"/>
      <c r="B39" s="54"/>
      <c r="C39" s="54"/>
      <c r="D39" s="27"/>
      <c r="E39" s="27"/>
      <c r="F39" s="28"/>
      <c r="G39" s="29">
        <f>(F39/120)</f>
        <v>0</v>
      </c>
      <c r="H39" s="28"/>
      <c r="I39" s="29">
        <f>(H39/110)</f>
        <v>0</v>
      </c>
      <c r="J39" s="28"/>
      <c r="K39" s="29">
        <f>(J39/220)</f>
        <v>0</v>
      </c>
      <c r="L39" s="28"/>
      <c r="M39" s="29">
        <f>(L39/100)</f>
        <v>0</v>
      </c>
      <c r="N39" s="28"/>
      <c r="O39" s="29">
        <f>(N39/80)</f>
        <v>0</v>
      </c>
      <c r="P39" s="28"/>
      <c r="Q39" s="29">
        <f>(P39/100)</f>
        <v>0</v>
      </c>
      <c r="R39" s="12">
        <f>G39+I39+K39+M39+O39+Q39</f>
        <v>0</v>
      </c>
      <c r="S39" s="30">
        <v>2</v>
      </c>
    </row>
    <row r="40" spans="1:19" x14ac:dyDescent="0.25">
      <c r="A40" s="50"/>
      <c r="B40" s="54"/>
      <c r="C40" s="54"/>
      <c r="D40" s="27"/>
      <c r="E40" s="27"/>
      <c r="F40" s="28"/>
      <c r="G40" s="29">
        <f>(F40/120)</f>
        <v>0</v>
      </c>
      <c r="H40" s="28"/>
      <c r="I40" s="29">
        <f>(H40/110)</f>
        <v>0</v>
      </c>
      <c r="J40" s="28"/>
      <c r="K40" s="29">
        <f>(J40/220)</f>
        <v>0</v>
      </c>
      <c r="L40" s="28"/>
      <c r="M40" s="29">
        <f>(L40/100)</f>
        <v>0</v>
      </c>
      <c r="N40" s="28"/>
      <c r="O40" s="29">
        <f>(N40/80)</f>
        <v>0</v>
      </c>
      <c r="P40" s="28"/>
      <c r="Q40" s="29">
        <f>(P40/100)</f>
        <v>0</v>
      </c>
      <c r="R40" s="12">
        <f>G40+I40+K40+M40+O40+Q40</f>
        <v>0</v>
      </c>
      <c r="S40" s="30">
        <v>3</v>
      </c>
    </row>
    <row r="41" spans="1:19" x14ac:dyDescent="0.25">
      <c r="A41" s="50"/>
      <c r="B41" s="54"/>
      <c r="C41" s="54"/>
      <c r="D41" s="27"/>
      <c r="E41" s="27"/>
      <c r="F41" s="28"/>
      <c r="G41" s="29">
        <f>(F41/120)</f>
        <v>0</v>
      </c>
      <c r="H41" s="28"/>
      <c r="I41" s="29">
        <f>(H41/110)</f>
        <v>0</v>
      </c>
      <c r="J41" s="28"/>
      <c r="K41" s="29">
        <f>(J41/220)</f>
        <v>0</v>
      </c>
      <c r="L41" s="28"/>
      <c r="M41" s="29">
        <f>(L41/100)</f>
        <v>0</v>
      </c>
      <c r="N41" s="28"/>
      <c r="O41" s="29">
        <f>(N41/80)</f>
        <v>0</v>
      </c>
      <c r="P41" s="28"/>
      <c r="Q41" s="29">
        <f>(P41/100)</f>
        <v>0</v>
      </c>
      <c r="R41" s="12">
        <f>G41+I41+K41+M41+O41+Q41</f>
        <v>0</v>
      </c>
      <c r="S41" s="30">
        <v>4</v>
      </c>
    </row>
    <row r="42" spans="1:19" x14ac:dyDescent="0.25">
      <c r="A42" s="50"/>
      <c r="B42" s="54"/>
      <c r="C42" s="54"/>
      <c r="D42" s="27"/>
      <c r="E42" s="27"/>
      <c r="F42" s="28"/>
      <c r="G42" s="29">
        <f>(F42/120)</f>
        <v>0</v>
      </c>
      <c r="H42" s="28"/>
      <c r="I42" s="29">
        <f>(H42/110)</f>
        <v>0</v>
      </c>
      <c r="J42" s="28"/>
      <c r="K42" s="29">
        <f>(J42/220)</f>
        <v>0</v>
      </c>
      <c r="L42" s="28"/>
      <c r="M42" s="29">
        <f>(L42/100)</f>
        <v>0</v>
      </c>
      <c r="N42" s="28"/>
      <c r="O42" s="29">
        <f>(N42/80)</f>
        <v>0</v>
      </c>
      <c r="P42" s="28"/>
      <c r="Q42" s="29">
        <f>(P42/100)</f>
        <v>0</v>
      </c>
      <c r="R42" s="12">
        <f>G42+I42+K42+M42+O42+Q42</f>
        <v>0</v>
      </c>
      <c r="S42" s="30">
        <v>5</v>
      </c>
    </row>
  </sheetData>
  <mergeCells count="11">
    <mergeCell ref="R2:S2"/>
    <mergeCell ref="F36:Q36"/>
    <mergeCell ref="A1:E1"/>
    <mergeCell ref="F1:Q1"/>
    <mergeCell ref="A2:E2"/>
    <mergeCell ref="F2:G2"/>
    <mergeCell ref="H2:I2"/>
    <mergeCell ref="J2:K2"/>
    <mergeCell ref="L2:M2"/>
    <mergeCell ref="N2:O2"/>
    <mergeCell ref="P2:Q2"/>
  </mergeCells>
  <pageMargins left="0.70833333333333304" right="0.70833333333333304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5</vt:i4>
      </vt:variant>
    </vt:vector>
  </HeadingPairs>
  <TitlesOfParts>
    <vt:vector size="16" baseType="lpstr">
      <vt:lpstr>Průběžné výsledky 2026</vt:lpstr>
      <vt:lpstr>Skalice I. kolo</vt:lpstr>
      <vt:lpstr>Staňkovice u Žatce II. kolo</vt:lpstr>
      <vt:lpstr>Česká Kamenice III. kolo</vt:lpstr>
      <vt:lpstr>Nečichy IV. kolo</vt:lpstr>
      <vt:lpstr>Varnsdorf V. kolo</vt:lpstr>
      <vt:lpstr>Skalice VI. kolo</vt:lpstr>
      <vt:lpstr>Varnsdorf VII. kolo</vt:lpstr>
      <vt:lpstr>Česká Kamenice VIII. kolo</vt:lpstr>
      <vt:lpstr>Staňkovice u Žatce IX. kolo</vt:lpstr>
      <vt:lpstr>Nečichy X. kolo</vt:lpstr>
      <vt:lpstr>'Průběžné výsledky 2026'!Excel_BuiltIn__FilterDatabase</vt:lpstr>
      <vt:lpstr>'Česká Kamenice III. kolo'!Oblast_tisku</vt:lpstr>
      <vt:lpstr>'Nečichy X. kolo'!Oblast_tisku</vt:lpstr>
      <vt:lpstr>'Průběžné výsledky 2026'!Oblast_tisku</vt:lpstr>
      <vt:lpstr>'Varnsdorf VII. kolo'!Oblast_tisku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Prepletaný</dc:creator>
  <dc:description/>
  <cp:lastModifiedBy>Střelnice</cp:lastModifiedBy>
  <cp:revision>160</cp:revision>
  <cp:lastPrinted>2025-10-12T13:23:25Z</cp:lastPrinted>
  <dcterms:created xsi:type="dcterms:W3CDTF">2024-03-20T10:00:52Z</dcterms:created>
  <dcterms:modified xsi:type="dcterms:W3CDTF">2026-03-29T11:38:12Z</dcterms:modified>
  <dc:language>cs-CZ</dc:language>
</cp:coreProperties>
</file>