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640"/>
  </bookViews>
  <sheets>
    <sheet name="Pořadí aktuální" sheetId="21" r:id="rId1"/>
  </sheets>
  <calcPr calcId="145621"/>
</workbook>
</file>

<file path=xl/calcChain.xml><?xml version="1.0" encoding="utf-8"?>
<calcChain xmlns="http://schemas.openxmlformats.org/spreadsheetml/2006/main">
  <c r="O18" i="21" l="1"/>
  <c r="O17" i="21"/>
  <c r="O16" i="21"/>
  <c r="O15" i="21"/>
  <c r="O8" i="21"/>
  <c r="O5" i="21"/>
  <c r="O14" i="21"/>
  <c r="O4" i="21"/>
  <c r="O6" i="21"/>
  <c r="O9" i="21"/>
  <c r="O7" i="21"/>
  <c r="O11" i="21"/>
  <c r="O13" i="21"/>
  <c r="O12" i="21"/>
  <c r="O10" i="21"/>
  <c r="M18" i="21"/>
  <c r="M17" i="21"/>
  <c r="M16" i="21"/>
  <c r="M15" i="21"/>
  <c r="M8" i="21"/>
  <c r="M5" i="21"/>
  <c r="M14" i="21"/>
  <c r="M4" i="21"/>
  <c r="M6" i="21"/>
  <c r="M9" i="21"/>
  <c r="M7" i="21"/>
  <c r="M11" i="21"/>
  <c r="M13" i="21"/>
  <c r="M12" i="21"/>
  <c r="M10" i="21"/>
  <c r="K18" i="21"/>
  <c r="K17" i="21"/>
  <c r="K16" i="21"/>
  <c r="K15" i="21"/>
  <c r="K8" i="21"/>
  <c r="K5" i="21"/>
  <c r="K14" i="21"/>
  <c r="K4" i="21"/>
  <c r="K6" i="21"/>
  <c r="K9" i="21"/>
  <c r="K7" i="21"/>
  <c r="K11" i="21"/>
  <c r="K13" i="21"/>
  <c r="K12" i="21"/>
  <c r="K10" i="21"/>
  <c r="I18" i="21"/>
  <c r="I17" i="21"/>
  <c r="I16" i="21"/>
  <c r="I15" i="21"/>
  <c r="I8" i="21"/>
  <c r="I5" i="21"/>
  <c r="I14" i="21"/>
  <c r="I4" i="21"/>
  <c r="I6" i="21"/>
  <c r="I9" i="21"/>
  <c r="I7" i="21"/>
  <c r="I11" i="21"/>
  <c r="I13" i="21"/>
  <c r="I12" i="21"/>
  <c r="I10" i="21"/>
  <c r="G18" i="21"/>
  <c r="G17" i="21"/>
  <c r="P17" i="21" s="1"/>
  <c r="G16" i="21"/>
  <c r="G15" i="21"/>
  <c r="G8" i="21"/>
  <c r="G5" i="21"/>
  <c r="G14" i="21"/>
  <c r="G4" i="21"/>
  <c r="G6" i="21"/>
  <c r="G9" i="21"/>
  <c r="G7" i="21"/>
  <c r="G11" i="21"/>
  <c r="G13" i="21"/>
  <c r="G12" i="21"/>
  <c r="G10" i="21"/>
  <c r="P9" i="21"/>
  <c r="P5" i="21"/>
  <c r="P14" i="21"/>
  <c r="P8" i="21"/>
  <c r="P13" i="21"/>
  <c r="P12" i="21"/>
  <c r="P10" i="21"/>
  <c r="P16" i="21"/>
  <c r="P15" i="21"/>
  <c r="P18" i="21"/>
  <c r="P7" i="21"/>
  <c r="P11" i="21"/>
  <c r="P6" i="21"/>
  <c r="P4" i="21"/>
</calcChain>
</file>

<file path=xl/sharedStrings.xml><?xml version="1.0" encoding="utf-8"?>
<sst xmlns="http://schemas.openxmlformats.org/spreadsheetml/2006/main" count="69" uniqueCount="48">
  <si>
    <t>Výsledky jednotlivých položek</t>
  </si>
  <si>
    <t>Výsledky</t>
  </si>
  <si>
    <t>Osobní údaje střelce</t>
  </si>
  <si>
    <t>Start.č.</t>
  </si>
  <si>
    <t>Jméno</t>
  </si>
  <si>
    <t>Příjmení</t>
  </si>
  <si>
    <t>SSK</t>
  </si>
  <si>
    <t>Vybavení</t>
  </si>
  <si>
    <t>b</t>
  </si>
  <si>
    <t>%</t>
  </si>
  <si>
    <t>pořadí</t>
  </si>
  <si>
    <t>Tomáš</t>
  </si>
  <si>
    <t>Ševců</t>
  </si>
  <si>
    <t>Pavel</t>
  </si>
  <si>
    <t>Křemenák</t>
  </si>
  <si>
    <t>SSK Skalice</t>
  </si>
  <si>
    <t>Jindra</t>
  </si>
  <si>
    <t xml:space="preserve">Jan </t>
  </si>
  <si>
    <t>Hlavata</t>
  </si>
  <si>
    <t>František</t>
  </si>
  <si>
    <t>Pachman</t>
  </si>
  <si>
    <t>Jan</t>
  </si>
  <si>
    <t>Štěpán</t>
  </si>
  <si>
    <t>Plíšek</t>
  </si>
  <si>
    <t>nez.</t>
  </si>
  <si>
    <t>David</t>
  </si>
  <si>
    <t>Závršan</t>
  </si>
  <si>
    <t>Vitouš</t>
  </si>
  <si>
    <t xml:space="preserve">Jiří </t>
  </si>
  <si>
    <t>Nikodém</t>
  </si>
  <si>
    <t>Suhl 150 Delta 6x24x44</t>
  </si>
  <si>
    <t>Unitop Louny</t>
  </si>
  <si>
    <t>1 Bobr</t>
  </si>
  <si>
    <t>2 kolečka</t>
  </si>
  <si>
    <t>5 Špejle</t>
  </si>
  <si>
    <t>3 Rokojmí</t>
  </si>
  <si>
    <t>Suhl 150 Konus Pro  6x24x50</t>
  </si>
  <si>
    <t>SK Combat</t>
  </si>
  <si>
    <t>SM2 Delta 6x24x44</t>
  </si>
  <si>
    <t>Biatlon</t>
  </si>
  <si>
    <t>SM2 Konus PRO 6x24x50</t>
  </si>
  <si>
    <t>456 24x50</t>
  </si>
  <si>
    <t>Jaroslav</t>
  </si>
  <si>
    <t>KVZ</t>
  </si>
  <si>
    <t>Chyba</t>
  </si>
  <si>
    <t>KVZ VDF</t>
  </si>
  <si>
    <t xml:space="preserve">SM2 </t>
  </si>
  <si>
    <t>4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</si>
</sst>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164" fontId="10" fillId="0" borderId="1" xfId="2" applyNumberFormat="1" applyFont="1" applyBorder="1"/>
    <xf numFmtId="164" fontId="10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9" fillId="0" borderId="0" xfId="0" applyFont="1"/>
    <xf numFmtId="0" fontId="6" fillId="0" borderId="1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164" fontId="10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12" fillId="0" borderId="1" xfId="0" applyFont="1" applyFill="1" applyBorder="1"/>
    <xf numFmtId="0" fontId="6" fillId="0" borderId="1" xfId="0" applyFont="1" applyFill="1" applyBorder="1"/>
    <xf numFmtId="0" fontId="10" fillId="0" borderId="3" xfId="0" applyFont="1" applyBorder="1"/>
    <xf numFmtId="164" fontId="10" fillId="0" borderId="3" xfId="0" applyNumberFormat="1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</cellXfs>
  <cellStyles count="3">
    <cellStyle name="Normální" xfId="0" builtinId="0"/>
    <cellStyle name="procent 2" xfId="1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P22" sqref="P22"/>
    </sheetView>
  </sheetViews>
  <sheetFormatPr defaultRowHeight="15" x14ac:dyDescent="0.25"/>
  <cols>
    <col min="1" max="1" width="4" style="15" customWidth="1"/>
    <col min="3" max="3" width="14.42578125" customWidth="1"/>
    <col min="4" max="4" width="15.42578125" style="15" customWidth="1"/>
    <col min="5" max="5" width="21.85546875" style="15" customWidth="1"/>
    <col min="6" max="6" width="4.28515625" customWidth="1"/>
    <col min="7" max="7" width="7" customWidth="1"/>
    <col min="8" max="8" width="4.85546875" customWidth="1"/>
    <col min="9" max="9" width="6.7109375" bestFit="1" customWidth="1"/>
    <col min="10" max="10" width="3.85546875" customWidth="1"/>
    <col min="11" max="11" width="6.5703125" customWidth="1"/>
    <col min="12" max="12" width="5" customWidth="1"/>
    <col min="13" max="13" width="6.85546875" customWidth="1"/>
    <col min="14" max="14" width="4.28515625" customWidth="1"/>
    <col min="15" max="15" width="9.28515625" customWidth="1"/>
    <col min="16" max="16" width="7.28515625" customWidth="1"/>
    <col min="17" max="17" width="6.28515625" customWidth="1"/>
    <col min="18" max="18" width="9.140625" style="21"/>
  </cols>
  <sheetData>
    <row r="1" spans="1:17" ht="18" x14ac:dyDescent="0.25">
      <c r="A1" s="27"/>
      <c r="B1" s="28"/>
      <c r="C1" s="28"/>
      <c r="D1" s="28"/>
      <c r="E1" s="28"/>
      <c r="F1" s="29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1" t="s">
        <v>1</v>
      </c>
      <c r="Q1" s="32"/>
    </row>
    <row r="2" spans="1:17" x14ac:dyDescent="0.25">
      <c r="A2" s="33" t="s">
        <v>2</v>
      </c>
      <c r="B2" s="34"/>
      <c r="C2" s="35"/>
      <c r="D2" s="35"/>
      <c r="E2" s="36"/>
      <c r="F2" s="37" t="s">
        <v>32</v>
      </c>
      <c r="G2" s="38"/>
      <c r="H2" s="39" t="s">
        <v>33</v>
      </c>
      <c r="I2" s="40"/>
      <c r="J2" s="37" t="s">
        <v>35</v>
      </c>
      <c r="K2" s="38"/>
      <c r="L2" s="39" t="s">
        <v>47</v>
      </c>
      <c r="M2" s="40"/>
      <c r="N2" s="37" t="s">
        <v>34</v>
      </c>
      <c r="O2" s="38"/>
      <c r="P2" s="32"/>
      <c r="Q2" s="32"/>
    </row>
    <row r="3" spans="1:17" x14ac:dyDescent="0.25">
      <c r="A3" s="1" t="s">
        <v>3</v>
      </c>
      <c r="B3" s="2" t="s">
        <v>4</v>
      </c>
      <c r="C3" s="2" t="s">
        <v>5</v>
      </c>
      <c r="D3" s="3" t="s">
        <v>6</v>
      </c>
      <c r="E3" s="3" t="s">
        <v>7</v>
      </c>
      <c r="F3" s="4" t="s">
        <v>8</v>
      </c>
      <c r="G3" s="4" t="s">
        <v>9</v>
      </c>
      <c r="H3" s="5" t="s">
        <v>8</v>
      </c>
      <c r="I3" s="5" t="s">
        <v>9</v>
      </c>
      <c r="J3" s="4" t="s">
        <v>8</v>
      </c>
      <c r="K3" s="4" t="s">
        <v>9</v>
      </c>
      <c r="L3" s="5" t="s">
        <v>8</v>
      </c>
      <c r="M3" s="5" t="s">
        <v>9</v>
      </c>
      <c r="N3" s="4" t="s">
        <v>8</v>
      </c>
      <c r="O3" s="4" t="s">
        <v>9</v>
      </c>
      <c r="P3" s="6" t="s">
        <v>9</v>
      </c>
      <c r="Q3" s="7" t="s">
        <v>10</v>
      </c>
    </row>
    <row r="4" spans="1:17" x14ac:dyDescent="0.25">
      <c r="A4" s="17">
        <v>8</v>
      </c>
      <c r="B4" s="22" t="s">
        <v>21</v>
      </c>
      <c r="C4" s="22" t="s">
        <v>12</v>
      </c>
      <c r="D4" s="24" t="s">
        <v>39</v>
      </c>
      <c r="E4" s="23" t="s">
        <v>30</v>
      </c>
      <c r="F4" s="11">
        <v>67</v>
      </c>
      <c r="G4" s="12">
        <f>(F4/70)</f>
        <v>0.95714285714285718</v>
      </c>
      <c r="H4" s="11">
        <v>214</v>
      </c>
      <c r="I4" s="12">
        <f>(H4/200)</f>
        <v>1.07</v>
      </c>
      <c r="J4" s="11">
        <v>104</v>
      </c>
      <c r="K4" s="12">
        <f>(J4/110)</f>
        <v>0.94545454545454544</v>
      </c>
      <c r="L4" s="11">
        <v>259</v>
      </c>
      <c r="M4" s="12">
        <f>(L4/280)</f>
        <v>0.92500000000000004</v>
      </c>
      <c r="N4" s="11">
        <v>25</v>
      </c>
      <c r="O4" s="12">
        <f>(N4/100)</f>
        <v>0.25</v>
      </c>
      <c r="P4" s="13">
        <f>(G4+I4+K4+M4+O4)</f>
        <v>4.1475974025974027</v>
      </c>
      <c r="Q4" s="14">
        <v>1</v>
      </c>
    </row>
    <row r="5" spans="1:17" x14ac:dyDescent="0.25">
      <c r="A5" s="17">
        <v>15</v>
      </c>
      <c r="B5" s="22" t="s">
        <v>11</v>
      </c>
      <c r="C5" s="22" t="s">
        <v>14</v>
      </c>
      <c r="D5" s="24" t="s">
        <v>37</v>
      </c>
      <c r="E5" s="23" t="s">
        <v>30</v>
      </c>
      <c r="F5" s="11">
        <v>63</v>
      </c>
      <c r="G5" s="12">
        <f>(F5/70)</f>
        <v>0.9</v>
      </c>
      <c r="H5" s="11">
        <v>122</v>
      </c>
      <c r="I5" s="12">
        <f>(H5/200)</f>
        <v>0.61</v>
      </c>
      <c r="J5" s="11">
        <v>98</v>
      </c>
      <c r="K5" s="12">
        <f>(J5/110)</f>
        <v>0.89090909090909087</v>
      </c>
      <c r="L5" s="11">
        <v>188</v>
      </c>
      <c r="M5" s="12">
        <f>(L5/280)</f>
        <v>0.67142857142857137</v>
      </c>
      <c r="N5" s="11">
        <v>80</v>
      </c>
      <c r="O5" s="12">
        <f>(N5/100)</f>
        <v>0.8</v>
      </c>
      <c r="P5" s="13">
        <f>(G5+I5+K5+M5+O5)</f>
        <v>3.872337662337662</v>
      </c>
      <c r="Q5" s="14">
        <v>2</v>
      </c>
    </row>
    <row r="6" spans="1:17" x14ac:dyDescent="0.25">
      <c r="A6" s="17">
        <v>7</v>
      </c>
      <c r="B6" s="22" t="s">
        <v>42</v>
      </c>
      <c r="C6" s="22" t="s">
        <v>18</v>
      </c>
      <c r="D6" s="24" t="s">
        <v>31</v>
      </c>
      <c r="E6" s="24" t="s">
        <v>36</v>
      </c>
      <c r="F6" s="19">
        <v>66</v>
      </c>
      <c r="G6" s="12">
        <f>(F6/70)</f>
        <v>0.94285714285714284</v>
      </c>
      <c r="H6" s="19">
        <v>161</v>
      </c>
      <c r="I6" s="12">
        <f>(H6/200)</f>
        <v>0.80500000000000005</v>
      </c>
      <c r="J6" s="19">
        <v>98</v>
      </c>
      <c r="K6" s="12">
        <f>(J6/110)</f>
        <v>0.89090909090909087</v>
      </c>
      <c r="L6" s="19">
        <v>190</v>
      </c>
      <c r="M6" s="12">
        <f>(L6/280)</f>
        <v>0.6785714285714286</v>
      </c>
      <c r="N6" s="19">
        <v>50</v>
      </c>
      <c r="O6" s="12">
        <f>(N6/100)</f>
        <v>0.5</v>
      </c>
      <c r="P6" s="20">
        <f>(G6+I6+K6+M6+O6)</f>
        <v>3.8173376623376623</v>
      </c>
      <c r="Q6" s="14">
        <v>3</v>
      </c>
    </row>
    <row r="7" spans="1:17" x14ac:dyDescent="0.25">
      <c r="A7" s="8">
        <v>5</v>
      </c>
      <c r="B7" s="9" t="s">
        <v>11</v>
      </c>
      <c r="C7" s="9" t="s">
        <v>23</v>
      </c>
      <c r="D7" s="24" t="s">
        <v>31</v>
      </c>
      <c r="E7" s="24" t="s">
        <v>36</v>
      </c>
      <c r="F7" s="11">
        <v>69</v>
      </c>
      <c r="G7" s="12">
        <f>(F7/70)</f>
        <v>0.98571428571428577</v>
      </c>
      <c r="H7" s="11">
        <v>138</v>
      </c>
      <c r="I7" s="12">
        <f>(H7/200)</f>
        <v>0.69</v>
      </c>
      <c r="J7" s="11">
        <v>81</v>
      </c>
      <c r="K7" s="12">
        <f>(J7/110)</f>
        <v>0.73636363636363633</v>
      </c>
      <c r="L7" s="11">
        <v>252</v>
      </c>
      <c r="M7" s="12">
        <f>(L7/280)</f>
        <v>0.9</v>
      </c>
      <c r="N7" s="11">
        <v>50</v>
      </c>
      <c r="O7" s="12">
        <f>(N7/100)</f>
        <v>0.5</v>
      </c>
      <c r="P7" s="13">
        <f>(G7+I7+K7+M7+O7)</f>
        <v>3.812077922077922</v>
      </c>
      <c r="Q7" s="14">
        <v>4</v>
      </c>
    </row>
    <row r="8" spans="1:17" x14ac:dyDescent="0.25">
      <c r="A8" s="17">
        <v>16</v>
      </c>
      <c r="B8" s="22" t="s">
        <v>17</v>
      </c>
      <c r="C8" s="22" t="s">
        <v>27</v>
      </c>
      <c r="D8" s="24" t="s">
        <v>37</v>
      </c>
      <c r="E8" s="23" t="s">
        <v>38</v>
      </c>
      <c r="F8" s="11">
        <v>66</v>
      </c>
      <c r="G8" s="12">
        <f>(F8/70)</f>
        <v>0.94285714285714284</v>
      </c>
      <c r="H8" s="11">
        <v>123</v>
      </c>
      <c r="I8" s="12">
        <f>(H8/200)</f>
        <v>0.61499999999999999</v>
      </c>
      <c r="J8" s="11">
        <v>98</v>
      </c>
      <c r="K8" s="12">
        <f>(J8/110)</f>
        <v>0.89090909090909087</v>
      </c>
      <c r="L8" s="11">
        <v>240</v>
      </c>
      <c r="M8" s="12">
        <f>(L8/280)</f>
        <v>0.8571428571428571</v>
      </c>
      <c r="N8" s="11">
        <v>45</v>
      </c>
      <c r="O8" s="12">
        <f>(N8/100)</f>
        <v>0.45</v>
      </c>
      <c r="P8" s="13">
        <f>(G8+I8+K8+M8+O8)</f>
        <v>3.7559090909090913</v>
      </c>
      <c r="Q8" s="14">
        <v>5</v>
      </c>
    </row>
    <row r="9" spans="1:17" x14ac:dyDescent="0.25">
      <c r="A9" s="17">
        <v>6</v>
      </c>
      <c r="B9" s="22" t="s">
        <v>13</v>
      </c>
      <c r="C9" s="22" t="s">
        <v>16</v>
      </c>
      <c r="D9" s="24" t="s">
        <v>15</v>
      </c>
      <c r="E9" s="24" t="s">
        <v>36</v>
      </c>
      <c r="F9" s="11">
        <v>68</v>
      </c>
      <c r="G9" s="12">
        <f>(F9/70)</f>
        <v>0.97142857142857142</v>
      </c>
      <c r="H9" s="11">
        <v>141</v>
      </c>
      <c r="I9" s="12">
        <f>(H9/200)</f>
        <v>0.70499999999999996</v>
      </c>
      <c r="J9" s="11">
        <v>62</v>
      </c>
      <c r="K9" s="12">
        <f>(J9/110)</f>
        <v>0.5636363636363636</v>
      </c>
      <c r="L9" s="11">
        <v>273</v>
      </c>
      <c r="M9" s="12">
        <f>(L9/280)</f>
        <v>0.97499999999999998</v>
      </c>
      <c r="N9" s="11">
        <v>30</v>
      </c>
      <c r="O9" s="12">
        <f>(N9/100)</f>
        <v>0.3</v>
      </c>
      <c r="P9" s="13">
        <f>(G9+I9+K9+M9+O9)</f>
        <v>3.515064935064935</v>
      </c>
      <c r="Q9" s="14">
        <v>6</v>
      </c>
    </row>
    <row r="10" spans="1:17" x14ac:dyDescent="0.25">
      <c r="A10" s="17">
        <v>1</v>
      </c>
      <c r="B10" s="22" t="s">
        <v>22</v>
      </c>
      <c r="C10" s="22" t="s">
        <v>12</v>
      </c>
      <c r="D10" s="24" t="s">
        <v>37</v>
      </c>
      <c r="E10" s="23" t="s">
        <v>40</v>
      </c>
      <c r="F10" s="11">
        <v>66</v>
      </c>
      <c r="G10" s="12">
        <f>(F10/70)</f>
        <v>0.94285714285714284</v>
      </c>
      <c r="H10" s="25">
        <v>135</v>
      </c>
      <c r="I10" s="12">
        <f>(H10/200)</f>
        <v>0.67500000000000004</v>
      </c>
      <c r="J10" s="25">
        <v>86</v>
      </c>
      <c r="K10" s="12">
        <f>(J10/110)</f>
        <v>0.78181818181818186</v>
      </c>
      <c r="L10" s="25">
        <v>224</v>
      </c>
      <c r="M10" s="12">
        <f>(L10/280)</f>
        <v>0.8</v>
      </c>
      <c r="N10" s="25">
        <v>30</v>
      </c>
      <c r="O10" s="12">
        <f>(N10/100)</f>
        <v>0.3</v>
      </c>
      <c r="P10" s="26">
        <f>(G10+I10+K10+M10+O10)</f>
        <v>3.4996753246753247</v>
      </c>
      <c r="Q10" s="14">
        <v>7</v>
      </c>
    </row>
    <row r="11" spans="1:17" x14ac:dyDescent="0.25">
      <c r="A11" s="8">
        <v>4</v>
      </c>
      <c r="B11" s="9" t="s">
        <v>25</v>
      </c>
      <c r="C11" s="9" t="s">
        <v>26</v>
      </c>
      <c r="D11" s="16" t="s">
        <v>24</v>
      </c>
      <c r="E11" s="24" t="s">
        <v>36</v>
      </c>
      <c r="F11" s="19">
        <v>67</v>
      </c>
      <c r="G11" s="12">
        <f>(F11/70)</f>
        <v>0.95714285714285718</v>
      </c>
      <c r="H11" s="11">
        <v>83</v>
      </c>
      <c r="I11" s="12">
        <f>(H11/200)</f>
        <v>0.41499999999999998</v>
      </c>
      <c r="J11" s="11">
        <v>69</v>
      </c>
      <c r="K11" s="12">
        <f>(J11/110)</f>
        <v>0.62727272727272732</v>
      </c>
      <c r="L11" s="11">
        <v>187</v>
      </c>
      <c r="M11" s="12">
        <f>(L11/280)</f>
        <v>0.66785714285714282</v>
      </c>
      <c r="N11" s="11">
        <v>60</v>
      </c>
      <c r="O11" s="12">
        <f>(N11/100)</f>
        <v>0.6</v>
      </c>
      <c r="P11" s="13">
        <f>(G11+I11+K11+M11+O11)</f>
        <v>3.2672727272727271</v>
      </c>
      <c r="Q11" s="14">
        <v>8</v>
      </c>
    </row>
    <row r="12" spans="1:17" x14ac:dyDescent="0.25">
      <c r="A12" s="17">
        <v>2</v>
      </c>
      <c r="B12" s="9" t="s">
        <v>19</v>
      </c>
      <c r="C12" s="9" t="s">
        <v>20</v>
      </c>
      <c r="D12" s="16" t="s">
        <v>24</v>
      </c>
      <c r="E12" s="16" t="s">
        <v>38</v>
      </c>
      <c r="F12" s="11">
        <v>62</v>
      </c>
      <c r="G12" s="12">
        <f>(F12/70)</f>
        <v>0.88571428571428568</v>
      </c>
      <c r="H12" s="11">
        <v>69</v>
      </c>
      <c r="I12" s="12">
        <f>(H12/200)</f>
        <v>0.34499999999999997</v>
      </c>
      <c r="J12" s="11">
        <v>40</v>
      </c>
      <c r="K12" s="12">
        <f>(J12/110)</f>
        <v>0.36363636363636365</v>
      </c>
      <c r="L12" s="11">
        <v>54</v>
      </c>
      <c r="M12" s="12">
        <f>(L12/280)</f>
        <v>0.19285714285714287</v>
      </c>
      <c r="N12" s="11">
        <v>50</v>
      </c>
      <c r="O12" s="12">
        <f>(N12/100)</f>
        <v>0.5</v>
      </c>
      <c r="P12" s="13">
        <f>(G12+I12+K12+M12+O12)</f>
        <v>2.2872077922077922</v>
      </c>
      <c r="Q12" s="14">
        <v>9</v>
      </c>
    </row>
    <row r="13" spans="1:17" x14ac:dyDescent="0.25">
      <c r="A13" s="17">
        <v>3</v>
      </c>
      <c r="B13" s="22" t="s">
        <v>28</v>
      </c>
      <c r="C13" s="22" t="s">
        <v>29</v>
      </c>
      <c r="D13" s="23" t="s">
        <v>43</v>
      </c>
      <c r="E13" s="23" t="s">
        <v>41</v>
      </c>
      <c r="F13" s="11">
        <v>52</v>
      </c>
      <c r="G13" s="12">
        <f>(F13/70)</f>
        <v>0.74285714285714288</v>
      </c>
      <c r="H13" s="11">
        <v>37</v>
      </c>
      <c r="I13" s="12">
        <f>(H13/200)</f>
        <v>0.185</v>
      </c>
      <c r="J13" s="11">
        <v>27</v>
      </c>
      <c r="K13" s="12">
        <f>(J13/110)</f>
        <v>0.24545454545454545</v>
      </c>
      <c r="L13" s="11">
        <v>79</v>
      </c>
      <c r="M13" s="12">
        <f>(L13/280)</f>
        <v>0.28214285714285714</v>
      </c>
      <c r="N13" s="11">
        <v>35</v>
      </c>
      <c r="O13" s="12">
        <f>(N13/100)</f>
        <v>0.35</v>
      </c>
      <c r="P13" s="13">
        <f>(G13+I13+K13+M13+O13)</f>
        <v>1.8054545454545456</v>
      </c>
      <c r="Q13" s="14">
        <v>10</v>
      </c>
    </row>
    <row r="14" spans="1:17" x14ac:dyDescent="0.25">
      <c r="A14" s="17">
        <v>9</v>
      </c>
      <c r="B14" s="22" t="s">
        <v>42</v>
      </c>
      <c r="C14" s="22" t="s">
        <v>44</v>
      </c>
      <c r="D14" s="24" t="s">
        <v>45</v>
      </c>
      <c r="E14" s="23" t="s">
        <v>46</v>
      </c>
      <c r="F14" s="11">
        <v>41</v>
      </c>
      <c r="G14" s="12">
        <f>(F14/70)</f>
        <v>0.58571428571428574</v>
      </c>
      <c r="H14" s="11">
        <v>57</v>
      </c>
      <c r="I14" s="12">
        <f>(H14/200)</f>
        <v>0.28499999999999998</v>
      </c>
      <c r="J14" s="11">
        <v>19</v>
      </c>
      <c r="K14" s="12">
        <f>(J14/110)</f>
        <v>0.17272727272727273</v>
      </c>
      <c r="L14" s="11">
        <v>93</v>
      </c>
      <c r="M14" s="12">
        <f>(L14/280)</f>
        <v>0.33214285714285713</v>
      </c>
      <c r="N14" s="11">
        <v>25</v>
      </c>
      <c r="O14" s="12">
        <f>(N14/100)</f>
        <v>0.25</v>
      </c>
      <c r="P14" s="13">
        <f>(G14+I14+K14+M14+O14)</f>
        <v>1.6255844155844155</v>
      </c>
      <c r="Q14" s="14">
        <v>11</v>
      </c>
    </row>
    <row r="15" spans="1:17" x14ac:dyDescent="0.25">
      <c r="A15" s="8"/>
      <c r="B15" s="9"/>
      <c r="C15" s="9"/>
      <c r="D15" s="10"/>
      <c r="E15" s="10"/>
      <c r="F15" s="11"/>
      <c r="G15" s="12">
        <f t="shared" ref="G15:G18" si="0">(F15/70)</f>
        <v>0</v>
      </c>
      <c r="H15" s="11"/>
      <c r="I15" s="12">
        <f t="shared" ref="I15:I18" si="1">(H15/200)</f>
        <v>0</v>
      </c>
      <c r="J15" s="11"/>
      <c r="K15" s="12">
        <f t="shared" ref="K15:K18" si="2">(J15/110)</f>
        <v>0</v>
      </c>
      <c r="L15" s="11"/>
      <c r="M15" s="12">
        <f t="shared" ref="M15:M18" si="3">(L15/280)</f>
        <v>0</v>
      </c>
      <c r="N15" s="11"/>
      <c r="O15" s="12">
        <f t="shared" ref="O15:O18" si="4">(N15/100)</f>
        <v>0</v>
      </c>
      <c r="P15" s="13">
        <f t="shared" ref="P15:P18" si="5">(G15+I15+K15+M15+O15)</f>
        <v>0</v>
      </c>
      <c r="Q15" s="14"/>
    </row>
    <row r="16" spans="1:17" x14ac:dyDescent="0.25">
      <c r="A16" s="17"/>
      <c r="B16" s="22"/>
      <c r="C16" s="22"/>
      <c r="D16" s="18"/>
      <c r="E16" s="18"/>
      <c r="F16" s="11"/>
      <c r="G16" s="12">
        <f t="shared" si="0"/>
        <v>0</v>
      </c>
      <c r="H16" s="11"/>
      <c r="I16" s="12">
        <f t="shared" si="1"/>
        <v>0</v>
      </c>
      <c r="J16" s="11"/>
      <c r="K16" s="12">
        <f t="shared" si="2"/>
        <v>0</v>
      </c>
      <c r="L16" s="11"/>
      <c r="M16" s="12">
        <f t="shared" si="3"/>
        <v>0</v>
      </c>
      <c r="N16" s="11"/>
      <c r="O16" s="12">
        <f t="shared" si="4"/>
        <v>0</v>
      </c>
      <c r="P16" s="13">
        <f t="shared" si="5"/>
        <v>0</v>
      </c>
      <c r="Q16" s="14"/>
    </row>
    <row r="17" spans="1:17" x14ac:dyDescent="0.25">
      <c r="A17" s="17"/>
      <c r="B17" s="22"/>
      <c r="C17" s="22"/>
      <c r="D17" s="18"/>
      <c r="E17" s="18"/>
      <c r="F17" s="11"/>
      <c r="G17" s="12">
        <f t="shared" si="0"/>
        <v>0</v>
      </c>
      <c r="H17" s="11"/>
      <c r="I17" s="12">
        <f t="shared" si="1"/>
        <v>0</v>
      </c>
      <c r="J17" s="11"/>
      <c r="K17" s="12">
        <f t="shared" si="2"/>
        <v>0</v>
      </c>
      <c r="L17" s="11"/>
      <c r="M17" s="12">
        <f t="shared" si="3"/>
        <v>0</v>
      </c>
      <c r="N17" s="11"/>
      <c r="O17" s="12">
        <f t="shared" si="4"/>
        <v>0</v>
      </c>
      <c r="P17" s="13">
        <f t="shared" si="5"/>
        <v>0</v>
      </c>
      <c r="Q17" s="14"/>
    </row>
    <row r="18" spans="1:17" x14ac:dyDescent="0.25">
      <c r="A18" s="8"/>
      <c r="B18" s="9"/>
      <c r="C18" s="9"/>
      <c r="D18" s="10"/>
      <c r="E18" s="16"/>
      <c r="F18" s="19"/>
      <c r="G18" s="12">
        <f t="shared" si="0"/>
        <v>0</v>
      </c>
      <c r="H18" s="19"/>
      <c r="I18" s="12">
        <f t="shared" si="1"/>
        <v>0</v>
      </c>
      <c r="J18" s="19"/>
      <c r="K18" s="12">
        <f t="shared" si="2"/>
        <v>0</v>
      </c>
      <c r="L18" s="19"/>
      <c r="M18" s="12">
        <f t="shared" si="3"/>
        <v>0</v>
      </c>
      <c r="N18" s="19"/>
      <c r="O18" s="12">
        <f t="shared" si="4"/>
        <v>0</v>
      </c>
      <c r="P18" s="20">
        <f t="shared" si="5"/>
        <v>0</v>
      </c>
      <c r="Q18" s="14"/>
    </row>
  </sheetData>
  <sortState ref="A4:P14">
    <sortCondition descending="1" ref="P4:P14"/>
  </sortState>
  <mergeCells count="9">
    <mergeCell ref="A1:E1"/>
    <mergeCell ref="F1:O1"/>
    <mergeCell ref="P1:Q2"/>
    <mergeCell ref="A2:E2"/>
    <mergeCell ref="F2:G2"/>
    <mergeCell ref="H2:I2"/>
    <mergeCell ref="J2:K2"/>
    <mergeCell ref="L2:M2"/>
    <mergeCell ref="N2:O2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Pořadí aktuální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kremiss</dc:creator>
  <cp:lastModifiedBy>Tomáš Křemenák</cp:lastModifiedBy>
  <cp:lastPrinted>2012-05-27T08:43:54Z</cp:lastPrinted>
  <dcterms:created xsi:type="dcterms:W3CDTF">2010-09-12T12:18:59Z</dcterms:created>
  <dcterms:modified xsi:type="dcterms:W3CDTF">2012-05-28T07:38:20Z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everlance.DocumentTagging.ClassificationMark.P00">
    <vt:lpwstr>&lt;ClassificationMark xmlns:xsi="http://www.w3.org/2001/XMLSchema-instance" xmlns:xsd="http://www.w3.org/2001/XMLSchema" margin="NaN" class="C0" owner="kremiss" position="TopRight" marginX="0" marginY="0" classifiedOn="2011-06-12T09:19:14.296875+02:00"</vt:lpwstr>
  </property>
  <property fmtid="{D5CDD505-2E9C-101B-9397-08002B2CF9AE}" pid="3" name="Cleverlance.DocumentTagging.ClassificationMark.P01">
    <vt:lpwstr> showPrintedBy="true" showPrintDate="true" language="cs" ApplicationVersion="Microsoft Excel, 11.0" addinVersion="5.2.1.8" template="Black"&gt;&lt;history bulk="false" class="Soukromé / Private" code="C0" user="PLZEN\JH63CZPL" date="2011-06-12T09:19:24.187</vt:lpwstr>
  </property>
  <property fmtid="{D5CDD505-2E9C-101B-9397-08002B2CF9AE}" pid="4" name="Cleverlance.DocumentTagging.ClassificationMark.P02">
    <vt:lpwstr>5+02:00" note="" /&gt;&lt;recipients /&gt;&lt;documentOwners /&gt;&lt;/ClassificationMark&gt;</vt:lpwstr>
  </property>
  <property fmtid="{D5CDD505-2E9C-101B-9397-08002B2CF9AE}" pid="5" name="Cleverlance.DocumentTagging.ClassificationMark">
    <vt:lpwstr>￼PARTS:3</vt:lpwstr>
  </property>
  <property fmtid="{D5CDD505-2E9C-101B-9397-08002B2CF9AE}" pid="6" name="DocumentClasification">
    <vt:lpwstr>Soukromé / Private</vt:lpwstr>
  </property>
</Properties>
</file>